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0" windowWidth="714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<sst xmlns="http://schemas.openxmlformats.org/spreadsheetml/2006/main" count="141" uniqueCount="115">
  <si>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>ОSC "ТЕMP", KHARKIV</t>
  </si>
  <si>
    <t>Course Information:</t>
  </si>
  <si>
    <t>Jury Information:</t>
  </si>
  <si>
    <t>Technical Delegate:</t>
  </si>
  <si>
    <t>Chief of Competition:</t>
  </si>
  <si>
    <t>SAT 17 JAN 2009</t>
  </si>
  <si>
    <t xml:space="preserve">Start Time: </t>
  </si>
  <si>
    <t>Name</t>
  </si>
  <si>
    <t>Height Difference (HD)</t>
  </si>
  <si>
    <t>Maximum Climb (MC)</t>
  </si>
  <si>
    <t>Total Climb (TC)</t>
  </si>
  <si>
    <t>Length of Lap</t>
  </si>
  <si>
    <t>Number of Laps</t>
  </si>
  <si>
    <t>Bib</t>
  </si>
  <si>
    <t>Results</t>
  </si>
  <si>
    <t>End Time:</t>
  </si>
  <si>
    <t>Rank</t>
  </si>
  <si>
    <t>Time</t>
  </si>
  <si>
    <t>Finish</t>
  </si>
  <si>
    <t>Behind</t>
  </si>
  <si>
    <t>FIS Points</t>
  </si>
  <si>
    <t>Weather</t>
  </si>
  <si>
    <t>Snow Condition</t>
  </si>
  <si>
    <t>Temperatures</t>
  </si>
  <si>
    <t>Air</t>
  </si>
  <si>
    <t>Snow</t>
  </si>
  <si>
    <t>Hard Packed Variable</t>
  </si>
  <si>
    <t>Entries/Nations</t>
  </si>
  <si>
    <t>Ranked</t>
  </si>
  <si>
    <t>Participants</t>
  </si>
  <si>
    <t>DNS</t>
  </si>
  <si>
    <t>DNF</t>
  </si>
  <si>
    <t>DSQ</t>
  </si>
  <si>
    <t>LAP</t>
  </si>
  <si>
    <t>0/0</t>
  </si>
  <si>
    <t>Fog</t>
  </si>
  <si>
    <t>Race Secretary:</t>
  </si>
  <si>
    <t>Cross - Country</t>
  </si>
  <si>
    <t>7,5km Ladies</t>
  </si>
  <si>
    <t>3750 м</t>
  </si>
  <si>
    <t>40 м</t>
  </si>
  <si>
    <t>30 м</t>
  </si>
  <si>
    <t xml:space="preserve">Assistant Technical </t>
  </si>
  <si>
    <t>Delegate:</t>
  </si>
  <si>
    <t xml:space="preserve">NOC </t>
  </si>
  <si>
    <t>Penalties</t>
  </si>
  <si>
    <t xml:space="preserve">Ski </t>
  </si>
  <si>
    <t>Brand</t>
  </si>
  <si>
    <t>1,5°C</t>
  </si>
  <si>
    <t>Factor</t>
  </si>
  <si>
    <t>WWW.FIS-SKI.COM</t>
  </si>
  <si>
    <t xml:space="preserve"> Ladies 7,5 km classic individual</t>
  </si>
  <si>
    <t>_____________________________  Zayets Svetlana</t>
  </si>
  <si>
    <t>birth</t>
  </si>
  <si>
    <t xml:space="preserve">Date of </t>
  </si>
  <si>
    <t>Grigoriev Victor (Russia)</t>
  </si>
  <si>
    <t>228 м</t>
  </si>
  <si>
    <t>Nesterenko Andriy (Ukraine)</t>
  </si>
  <si>
    <t>Iliushin Anatoliy (Ukraine)</t>
  </si>
  <si>
    <t>Nesterenko Lada</t>
  </si>
  <si>
    <t>Ukr</t>
  </si>
  <si>
    <t>Antonova Elena</t>
  </si>
  <si>
    <t>Kaz</t>
  </si>
  <si>
    <t>+00:00:04,4</t>
  </si>
  <si>
    <t>Antsybor Maryna</t>
  </si>
  <si>
    <t>+00:00:30,7</t>
  </si>
  <si>
    <t>Grygorenko Kateryna</t>
  </si>
  <si>
    <t>+00:00:33,1</t>
  </si>
  <si>
    <t>Jakimchuk Vita</t>
  </si>
  <si>
    <t>+00:00:38,2</t>
  </si>
  <si>
    <t>Obiukh Zoya</t>
  </si>
  <si>
    <t>+00:00:45,3</t>
  </si>
  <si>
    <t>Vedeneeva Elena</t>
  </si>
  <si>
    <t>Rus</t>
  </si>
  <si>
    <t>+00:00:53,7</t>
  </si>
  <si>
    <t>Loseva Marya</t>
  </si>
  <si>
    <t>+00:01:01,2</t>
  </si>
  <si>
    <t>Zavalij Tatjana</t>
  </si>
  <si>
    <t>+00:01:35,0</t>
  </si>
  <si>
    <t>Tseselska Kateryna</t>
  </si>
  <si>
    <t>+00:01:41,5</t>
  </si>
  <si>
    <t>Nafranovich Iryna</t>
  </si>
  <si>
    <t>Bel</t>
  </si>
  <si>
    <t>+00:01:45,6</t>
  </si>
  <si>
    <t>Malets-lisogor Marina</t>
  </si>
  <si>
    <t>+00:01:51,6</t>
  </si>
  <si>
    <t>Mykhnyuk Tetyana</t>
  </si>
  <si>
    <t>+00:02:49,8</t>
  </si>
  <si>
    <t>Mykhnyuk Galyna</t>
  </si>
  <si>
    <t>+00:02:52,0</t>
  </si>
  <si>
    <t>Starovoitava Maryia</t>
  </si>
  <si>
    <t>+00:03:32,7</t>
  </si>
  <si>
    <t>Bondar Iana</t>
  </si>
  <si>
    <t>+00:03:58,8</t>
  </si>
  <si>
    <t>Smirnova Kateryna</t>
  </si>
  <si>
    <t>+00:04:04,5</t>
  </si>
  <si>
    <t>Papchenko Kateryna</t>
  </si>
  <si>
    <t>+00:04:11,0</t>
  </si>
  <si>
    <t>Podoroga Alina</t>
  </si>
  <si>
    <t>+00:04:46,8</t>
  </si>
  <si>
    <t>Kylesh Maryna</t>
  </si>
  <si>
    <t>+00:04:48,7</t>
  </si>
  <si>
    <t>Ostanina Maria</t>
  </si>
  <si>
    <t>+00:06:05,3</t>
  </si>
  <si>
    <t>Lavryk Anastasiia</t>
  </si>
  <si>
    <t>+00:06:24,5</t>
  </si>
  <si>
    <t>Ilinskykh Svitlana</t>
  </si>
  <si>
    <t>+00:06:51,7</t>
  </si>
  <si>
    <t>Rudnieva Tetiana</t>
  </si>
  <si>
    <t>+00:07:32,7</t>
  </si>
  <si>
    <t>FIS code</t>
  </si>
  <si>
    <t>Number of Competitors: 24, Number of Nations: 5</t>
  </si>
  <si>
    <t>code</t>
  </si>
  <si>
    <t>_________________________  Grigoriev Victor (Russia)</t>
  </si>
  <si>
    <t>FIS EAST EUROPE CUP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</si>
</sst>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0.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62"/>
      <name val="Arial Black"/>
      <family val="2"/>
    </font>
    <font>
      <b/>
      <sz val="10"/>
      <color indexed="62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2"/>
      <name val="Arial"/>
      <family val="2"/>
    </font>
    <font>
      <b/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3" xfId="0" applyFill="1" applyBorder="1" applyAlignment="1">
      <alignment horizontal="right"/>
    </xf>
    <xf numFmtId="0" fontId="0" fillId="24" borderId="11" xfId="0" applyFill="1" applyBorder="1" applyAlignment="1">
      <alignment horizontal="left"/>
    </xf>
    <xf numFmtId="0" fontId="0" fillId="24" borderId="17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/>
    </xf>
    <xf numFmtId="20" fontId="0" fillId="24" borderId="0" xfId="0" applyNumberForma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12" xfId="0" applyFill="1" applyBorder="1" applyAlignment="1">
      <alignment horizontal="left"/>
    </xf>
    <xf numFmtId="0" fontId="4" fillId="24" borderId="15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right"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6" xfId="0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24" borderId="2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7" fillId="24" borderId="15" xfId="42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2" xfId="0" applyBorder="1" applyAlignment="1">
      <alignment/>
    </xf>
    <xf numFmtId="0" fontId="2" fillId="24" borderId="22" xfId="0" applyFont="1" applyFill="1" applyBorder="1" applyAlignment="1">
      <alignment horizontal="center" vertical="center"/>
    </xf>
    <xf numFmtId="47" fontId="0" fillId="24" borderId="0" xfId="0" applyNumberFormat="1" applyFill="1" applyBorder="1" applyAlignment="1">
      <alignment horizontal="right"/>
    </xf>
    <xf numFmtId="0" fontId="0" fillId="24" borderId="23" xfId="0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24" borderId="11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 wrapText="1"/>
    </xf>
    <xf numFmtId="0" fontId="2" fillId="24" borderId="19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47" fontId="0" fillId="0" borderId="23" xfId="0" applyNumberForma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47" fontId="0" fillId="0" borderId="2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7" fontId="0" fillId="0" borderId="18" xfId="0" applyNumberFormat="1" applyBorder="1" applyAlignment="1">
      <alignment horizontal="center"/>
    </xf>
    <xf numFmtId="2" fontId="0" fillId="24" borderId="23" xfId="0" applyNumberForma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6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0</xdr:rowOff>
    </xdr:from>
    <xdr:to>
      <xdr:col>10</xdr:col>
      <xdr:colOff>581025</xdr:colOff>
      <xdr:row>1</xdr:row>
      <xdr:rowOff>114300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25">
      <selection activeCell="F45" sqref="F45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7.25390625" style="0" customWidth="1"/>
    <col min="4" max="4" width="8.25390625" style="0" customWidth="1"/>
    <col min="5" max="5" width="11.625" style="0" customWidth="1"/>
    <col min="6" max="6" width="7.375" style="0" customWidth="1"/>
    <col min="7" max="7" width="7.125" style="0" customWidth="1"/>
    <col min="8" max="8" width="10.00390625" style="0" customWidth="1"/>
    <col min="9" max="9" width="11.125" style="0" customWidth="1"/>
    <col min="10" max="10" width="7.875" style="0" customWidth="1"/>
    <col min="11" max="11" width="9.00390625" style="0" customWidth="1"/>
    <col min="12" max="12" width="8.00390625" style="0" hidden="1" customWidth="1"/>
    <col min="13" max="13" width="6.125" style="0" hidden="1" customWidth="1"/>
    <col min="14" max="15" width="9.125" style="0" hidden="1" customWidth="1"/>
    <col min="18" max="18" width="14.125" style="0" customWidth="1"/>
  </cols>
  <sheetData>
    <row r="1" spans="1:13" ht="72" customHeight="1">
      <c r="A1" s="89" t="s">
        <v>114</v>
      </c>
      <c r="B1" s="90"/>
      <c r="C1" s="90"/>
      <c r="D1" s="90"/>
      <c r="E1" s="90"/>
      <c r="F1" s="90"/>
      <c r="G1" s="90"/>
      <c r="H1" s="90"/>
      <c r="I1" s="90"/>
      <c r="J1" s="90"/>
      <c r="K1" s="54"/>
      <c r="L1" s="45"/>
      <c r="M1" s="45"/>
    </row>
    <row r="2" spans="1:13" ht="12" customHeight="1">
      <c r="A2" s="22"/>
      <c r="B2" s="23"/>
      <c r="C2" s="23"/>
      <c r="D2" s="23"/>
      <c r="E2" s="23"/>
      <c r="F2" s="51" t="s">
        <v>50</v>
      </c>
      <c r="G2" s="23"/>
      <c r="H2" s="23"/>
      <c r="I2" s="23"/>
      <c r="J2" s="23"/>
      <c r="K2" s="55"/>
      <c r="L2" s="39" t="s">
        <v>45</v>
      </c>
      <c r="M2" s="38" t="s">
        <v>49</v>
      </c>
    </row>
    <row r="3" spans="1:13" ht="15.7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25"/>
      <c r="L3" s="40">
        <v>48.64</v>
      </c>
      <c r="M3" s="41">
        <v>800</v>
      </c>
    </row>
    <row r="4" spans="1:13" ht="15.75">
      <c r="A4" s="91" t="s">
        <v>37</v>
      </c>
      <c r="B4" s="91"/>
      <c r="C4" s="91"/>
      <c r="D4" s="91"/>
      <c r="E4" s="91"/>
      <c r="F4" s="91"/>
      <c r="G4" s="91"/>
      <c r="H4" s="91"/>
      <c r="I4" s="91"/>
      <c r="J4" s="91"/>
      <c r="K4" s="25"/>
      <c r="L4" s="25"/>
      <c r="M4" s="25"/>
    </row>
    <row r="5" spans="1:13" ht="12.75">
      <c r="A5" s="4"/>
      <c r="B5" s="4"/>
      <c r="C5" s="4"/>
      <c r="E5" s="14" t="s">
        <v>51</v>
      </c>
      <c r="F5" s="14"/>
      <c r="G5" s="14"/>
      <c r="H5" s="4"/>
      <c r="I5" s="4"/>
      <c r="J5" s="15"/>
      <c r="K5" s="19" t="s">
        <v>5</v>
      </c>
      <c r="L5" s="46"/>
      <c r="M5" s="46"/>
    </row>
    <row r="6" spans="1:13" ht="14.25" customHeight="1">
      <c r="A6" s="6"/>
      <c r="B6" s="6"/>
      <c r="C6" s="6"/>
      <c r="D6" s="93" t="s">
        <v>14</v>
      </c>
      <c r="E6" s="93"/>
      <c r="F6" s="93"/>
      <c r="G6" s="93"/>
      <c r="H6" s="93"/>
      <c r="I6" s="16" t="s">
        <v>6</v>
      </c>
      <c r="J6" s="15"/>
      <c r="K6" s="17">
        <v>0.4583333333333333</v>
      </c>
      <c r="L6" s="17"/>
      <c r="M6" s="17"/>
    </row>
    <row r="7" spans="1:13" ht="14.25" customHeight="1">
      <c r="A7" s="6"/>
      <c r="B7" s="6"/>
      <c r="C7" s="6"/>
      <c r="D7" s="30"/>
      <c r="E7" s="30"/>
      <c r="F7" s="30"/>
      <c r="G7" s="30"/>
      <c r="H7" s="30"/>
      <c r="I7" s="18" t="s">
        <v>15</v>
      </c>
      <c r="J7" s="15"/>
      <c r="K7" s="59">
        <v>0.00822337962962963</v>
      </c>
      <c r="L7" s="20"/>
      <c r="M7" s="20"/>
    </row>
    <row r="8" spans="1:13" ht="14.25" customHeight="1">
      <c r="A8" s="36" t="s">
        <v>2</v>
      </c>
      <c r="B8" s="37"/>
      <c r="C8" s="37"/>
      <c r="D8" s="37"/>
      <c r="E8" s="37"/>
      <c r="F8" s="13"/>
      <c r="G8" s="36" t="s">
        <v>1</v>
      </c>
      <c r="H8" s="37"/>
      <c r="I8" s="37"/>
      <c r="J8" s="37"/>
      <c r="K8" s="13"/>
      <c r="L8" s="6"/>
      <c r="M8" s="6"/>
    </row>
    <row r="9" spans="1:13" ht="12.75">
      <c r="A9" s="3" t="s">
        <v>3</v>
      </c>
      <c r="B9" s="4"/>
      <c r="C9" s="4"/>
      <c r="D9" s="12" t="s">
        <v>55</v>
      </c>
      <c r="E9" s="4"/>
      <c r="F9" s="56"/>
      <c r="G9" s="33" t="s">
        <v>7</v>
      </c>
      <c r="H9" s="12"/>
      <c r="I9" s="12"/>
      <c r="J9" s="4"/>
      <c r="K9" s="31" t="s">
        <v>38</v>
      </c>
      <c r="L9" s="20"/>
      <c r="M9" s="20"/>
    </row>
    <row r="10" spans="1:13" ht="12.75">
      <c r="A10" s="5" t="s">
        <v>42</v>
      </c>
      <c r="B10" s="6"/>
      <c r="C10" s="6"/>
      <c r="D10" s="32"/>
      <c r="E10" s="6"/>
      <c r="F10" s="7"/>
      <c r="G10" s="21" t="s">
        <v>8</v>
      </c>
      <c r="H10" s="6"/>
      <c r="I10" s="6"/>
      <c r="J10" s="6"/>
      <c r="K10" s="11" t="s">
        <v>40</v>
      </c>
      <c r="L10" s="20"/>
      <c r="M10" s="20"/>
    </row>
    <row r="11" spans="1:17" ht="12.75">
      <c r="A11" s="57" t="s">
        <v>43</v>
      </c>
      <c r="B11" s="6"/>
      <c r="C11" s="6"/>
      <c r="D11" s="6" t="s">
        <v>57</v>
      </c>
      <c r="E11" s="6"/>
      <c r="F11" s="7"/>
      <c r="G11" s="21" t="s">
        <v>9</v>
      </c>
      <c r="H11" s="6"/>
      <c r="I11" s="6"/>
      <c r="J11" s="6"/>
      <c r="K11" s="11" t="s">
        <v>41</v>
      </c>
      <c r="L11" s="20"/>
      <c r="M11" s="20"/>
      <c r="P11" s="1"/>
      <c r="Q11" s="2"/>
    </row>
    <row r="12" spans="1:13" ht="12.75">
      <c r="A12" s="5" t="s">
        <v>4</v>
      </c>
      <c r="B12" s="6"/>
      <c r="C12" s="6"/>
      <c r="D12" s="6" t="s">
        <v>58</v>
      </c>
      <c r="E12" s="6"/>
      <c r="F12" s="7"/>
      <c r="G12" s="21" t="s">
        <v>10</v>
      </c>
      <c r="H12" s="6"/>
      <c r="I12" s="6"/>
      <c r="J12" s="6"/>
      <c r="K12" s="11" t="s">
        <v>56</v>
      </c>
      <c r="L12" s="20"/>
      <c r="M12" s="20"/>
    </row>
    <row r="13" spans="1:13" ht="12.75">
      <c r="A13" s="5"/>
      <c r="B13" s="6"/>
      <c r="C13" s="6"/>
      <c r="D13" s="6"/>
      <c r="E13" s="6"/>
      <c r="F13" s="7"/>
      <c r="G13" s="21" t="s">
        <v>11</v>
      </c>
      <c r="H13" s="6"/>
      <c r="I13" s="6"/>
      <c r="J13" s="6"/>
      <c r="K13" s="11" t="s">
        <v>39</v>
      </c>
      <c r="L13" s="20"/>
      <c r="M13" s="20"/>
    </row>
    <row r="14" spans="1:13" ht="12.75">
      <c r="A14" s="8"/>
      <c r="B14" s="9"/>
      <c r="C14" s="9"/>
      <c r="D14" s="9"/>
      <c r="E14" s="9"/>
      <c r="F14" s="10"/>
      <c r="G14" s="8" t="s">
        <v>12</v>
      </c>
      <c r="H14" s="9"/>
      <c r="I14" s="9"/>
      <c r="J14" s="9"/>
      <c r="K14" s="34">
        <v>2</v>
      </c>
      <c r="L14" s="32"/>
      <c r="M14" s="32"/>
    </row>
    <row r="15" spans="1:10" ht="26.25" customHeight="1">
      <c r="A15" s="4" t="s">
        <v>111</v>
      </c>
      <c r="B15" s="4"/>
      <c r="C15" s="4"/>
      <c r="D15" s="4"/>
      <c r="E15" s="4"/>
      <c r="F15" s="4"/>
      <c r="G15" s="32"/>
      <c r="H15" s="6"/>
      <c r="I15" s="6"/>
      <c r="J15" s="32"/>
    </row>
    <row r="16" spans="1:13" ht="18.75" customHeight="1">
      <c r="A16" s="96" t="s">
        <v>16</v>
      </c>
      <c r="B16" s="97" t="s">
        <v>110</v>
      </c>
      <c r="C16" s="44" t="s">
        <v>13</v>
      </c>
      <c r="D16" s="64" t="s">
        <v>7</v>
      </c>
      <c r="E16" s="24"/>
      <c r="F16" s="69" t="s">
        <v>54</v>
      </c>
      <c r="G16" s="44" t="s">
        <v>44</v>
      </c>
      <c r="H16" s="70" t="s">
        <v>18</v>
      </c>
      <c r="I16" s="58" t="s">
        <v>19</v>
      </c>
      <c r="J16" s="94" t="s">
        <v>20</v>
      </c>
      <c r="K16" s="42" t="s">
        <v>46</v>
      </c>
      <c r="L16" s="66"/>
      <c r="M16" s="42"/>
    </row>
    <row r="17" spans="1:13" ht="13.5" customHeight="1">
      <c r="A17" s="96"/>
      <c r="B17" s="97"/>
      <c r="C17" s="63"/>
      <c r="D17" s="65"/>
      <c r="E17" s="61"/>
      <c r="F17" s="71" t="s">
        <v>53</v>
      </c>
      <c r="G17" s="62" t="s">
        <v>112</v>
      </c>
      <c r="H17" s="72" t="s">
        <v>17</v>
      </c>
      <c r="I17" s="73"/>
      <c r="J17" s="95"/>
      <c r="K17" s="43" t="s">
        <v>47</v>
      </c>
      <c r="L17" s="67"/>
      <c r="M17" s="43"/>
    </row>
    <row r="18" spans="1:15" ht="12.75" customHeight="1">
      <c r="A18" s="76">
        <v>1</v>
      </c>
      <c r="B18" s="76">
        <v>1194555</v>
      </c>
      <c r="C18" s="74">
        <v>23</v>
      </c>
      <c r="D18" s="63" t="s">
        <v>59</v>
      </c>
      <c r="E18" s="63"/>
      <c r="F18" s="74">
        <v>1976</v>
      </c>
      <c r="G18" s="74" t="s">
        <v>60</v>
      </c>
      <c r="H18" s="75">
        <v>0.018379629629629628</v>
      </c>
      <c r="I18" s="68">
        <v>0</v>
      </c>
      <c r="J18" s="78">
        <f aca="true" t="shared" si="0" ref="J18:J41">M18*N18/O18-M18+L18</f>
        <v>48.64</v>
      </c>
      <c r="K18" s="60"/>
      <c r="L18" s="35">
        <f>L3</f>
        <v>48.64</v>
      </c>
      <c r="M18" s="35">
        <f>M3</f>
        <v>800</v>
      </c>
      <c r="N18">
        <f>H18</f>
        <v>0.018379629629629628</v>
      </c>
      <c r="O18">
        <f>N18</f>
        <v>0.018379629629629628</v>
      </c>
    </row>
    <row r="19" spans="1:15" ht="12.75" customHeight="1">
      <c r="A19" s="76">
        <v>2</v>
      </c>
      <c r="B19" s="76">
        <v>1124424</v>
      </c>
      <c r="C19" s="76">
        <v>24</v>
      </c>
      <c r="D19" s="38" t="s">
        <v>61</v>
      </c>
      <c r="E19" s="38"/>
      <c r="F19" s="76">
        <v>1971</v>
      </c>
      <c r="G19" s="76" t="s">
        <v>62</v>
      </c>
      <c r="H19" s="77">
        <v>0.018430555555555554</v>
      </c>
      <c r="I19" s="38" t="s">
        <v>63</v>
      </c>
      <c r="J19" s="78">
        <f t="shared" si="0"/>
        <v>50.85662468513853</v>
      </c>
      <c r="K19" s="35"/>
      <c r="L19" s="35">
        <f>L18</f>
        <v>48.64</v>
      </c>
      <c r="M19" s="35">
        <f>M18</f>
        <v>800</v>
      </c>
      <c r="N19">
        <f>H19</f>
        <v>0.018430555555555554</v>
      </c>
      <c r="O19">
        <f>O18</f>
        <v>0.018379629629629628</v>
      </c>
    </row>
    <row r="20" spans="1:15" ht="12.75" customHeight="1">
      <c r="A20" s="76">
        <v>3</v>
      </c>
      <c r="B20" s="76">
        <v>3695016</v>
      </c>
      <c r="C20" s="76">
        <v>22</v>
      </c>
      <c r="D20" s="38" t="s">
        <v>64</v>
      </c>
      <c r="E20" s="38"/>
      <c r="F20" s="76">
        <v>1987</v>
      </c>
      <c r="G20" s="76" t="s">
        <v>60</v>
      </c>
      <c r="H20" s="77">
        <v>0.0187349537037037</v>
      </c>
      <c r="I20" s="38" t="s">
        <v>65</v>
      </c>
      <c r="J20" s="78">
        <f t="shared" si="0"/>
        <v>64.10599496221654</v>
      </c>
      <c r="K20" s="35"/>
      <c r="L20" s="35">
        <f aca="true" t="shared" si="1" ref="L20:L31">L19</f>
        <v>48.64</v>
      </c>
      <c r="M20" s="35">
        <f aca="true" t="shared" si="2" ref="M20:M31">M19</f>
        <v>800</v>
      </c>
      <c r="N20">
        <f>H20</f>
        <v>0.0187349537037037</v>
      </c>
      <c r="O20">
        <f aca="true" t="shared" si="3" ref="O20:O31">O19</f>
        <v>0.018379629629629628</v>
      </c>
    </row>
    <row r="21" spans="1:15" ht="12.75" customHeight="1">
      <c r="A21" s="76">
        <v>4</v>
      </c>
      <c r="B21" s="76">
        <v>3695011</v>
      </c>
      <c r="C21" s="76">
        <v>21</v>
      </c>
      <c r="D21" s="38" t="s">
        <v>66</v>
      </c>
      <c r="E21" s="38"/>
      <c r="F21" s="76">
        <v>1985</v>
      </c>
      <c r="G21" s="76" t="s">
        <v>60</v>
      </c>
      <c r="H21" s="77">
        <v>0.01876273148148148</v>
      </c>
      <c r="I21" s="38" t="s">
        <v>67</v>
      </c>
      <c r="J21" s="78">
        <f t="shared" si="0"/>
        <v>65.31506297229227</v>
      </c>
      <c r="K21" s="35"/>
      <c r="L21" s="35">
        <f t="shared" si="1"/>
        <v>48.64</v>
      </c>
      <c r="M21" s="35">
        <f t="shared" si="2"/>
        <v>800</v>
      </c>
      <c r="N21">
        <f>H21</f>
        <v>0.01876273148148148</v>
      </c>
      <c r="O21">
        <f t="shared" si="3"/>
        <v>0.018379629629629628</v>
      </c>
    </row>
    <row r="22" spans="1:15" ht="12.75" customHeight="1">
      <c r="A22" s="76">
        <v>5</v>
      </c>
      <c r="B22" s="76">
        <v>1316193</v>
      </c>
      <c r="C22" s="76">
        <v>18</v>
      </c>
      <c r="D22" s="38" t="s">
        <v>68</v>
      </c>
      <c r="E22" s="38"/>
      <c r="F22" s="76">
        <v>1980</v>
      </c>
      <c r="G22" s="76" t="s">
        <v>60</v>
      </c>
      <c r="H22" s="77">
        <v>0.018821759259259257</v>
      </c>
      <c r="I22" s="38" t="s">
        <v>69</v>
      </c>
      <c r="J22" s="78">
        <f t="shared" si="0"/>
        <v>67.8843324937027</v>
      </c>
      <c r="K22" s="35"/>
      <c r="L22" s="35">
        <f t="shared" si="1"/>
        <v>48.64</v>
      </c>
      <c r="M22" s="35">
        <f t="shared" si="2"/>
        <v>800</v>
      </c>
      <c r="N22">
        <f>H22</f>
        <v>0.018821759259259257</v>
      </c>
      <c r="O22">
        <f t="shared" si="3"/>
        <v>0.018379629629629628</v>
      </c>
    </row>
    <row r="23" spans="1:15" ht="12.75" customHeight="1">
      <c r="A23" s="76">
        <v>6</v>
      </c>
      <c r="B23" s="76">
        <v>3695015</v>
      </c>
      <c r="C23" s="76">
        <v>20</v>
      </c>
      <c r="D23" s="38" t="s">
        <v>70</v>
      </c>
      <c r="E23" s="38"/>
      <c r="F23" s="76">
        <v>1985</v>
      </c>
      <c r="G23" s="76" t="s">
        <v>60</v>
      </c>
      <c r="H23" s="77">
        <v>0.018903935185185187</v>
      </c>
      <c r="I23" s="38" t="s">
        <v>71</v>
      </c>
      <c r="J23" s="78">
        <f t="shared" si="0"/>
        <v>71.4611586901765</v>
      </c>
      <c r="K23" s="35"/>
      <c r="L23" s="35">
        <f t="shared" si="1"/>
        <v>48.64</v>
      </c>
      <c r="M23" s="35">
        <f t="shared" si="2"/>
        <v>800</v>
      </c>
      <c r="N23">
        <f aca="true" t="shared" si="4" ref="N23:N31">H23</f>
        <v>0.018903935185185187</v>
      </c>
      <c r="O23">
        <f t="shared" si="3"/>
        <v>0.018379629629629628</v>
      </c>
    </row>
    <row r="24" spans="1:15" ht="12.75" customHeight="1">
      <c r="A24" s="76">
        <v>7</v>
      </c>
      <c r="B24" s="76">
        <v>1372259</v>
      </c>
      <c r="C24" s="76">
        <v>16</v>
      </c>
      <c r="D24" s="38" t="s">
        <v>72</v>
      </c>
      <c r="E24" s="38"/>
      <c r="F24" s="76">
        <v>1971</v>
      </c>
      <c r="G24" s="76" t="s">
        <v>73</v>
      </c>
      <c r="H24" s="77">
        <v>0.019001157407407408</v>
      </c>
      <c r="I24" s="38" t="s">
        <v>74</v>
      </c>
      <c r="J24" s="78">
        <f t="shared" si="0"/>
        <v>75.69289672544086</v>
      </c>
      <c r="K24" s="35"/>
      <c r="L24" s="35">
        <f t="shared" si="1"/>
        <v>48.64</v>
      </c>
      <c r="M24" s="35">
        <f t="shared" si="2"/>
        <v>800</v>
      </c>
      <c r="N24">
        <f t="shared" si="4"/>
        <v>0.019001157407407408</v>
      </c>
      <c r="O24">
        <f t="shared" si="3"/>
        <v>0.018379629629629628</v>
      </c>
    </row>
    <row r="25" spans="1:15" ht="12.75" customHeight="1">
      <c r="A25" s="76">
        <v>8</v>
      </c>
      <c r="B25" s="76">
        <v>3695014</v>
      </c>
      <c r="C25" s="76">
        <v>13</v>
      </c>
      <c r="D25" s="38" t="s">
        <v>75</v>
      </c>
      <c r="E25" s="38"/>
      <c r="F25" s="76">
        <v>1987</v>
      </c>
      <c r="G25" s="76" t="s">
        <v>60</v>
      </c>
      <c r="H25" s="77">
        <v>0.019087962962962963</v>
      </c>
      <c r="I25" s="38" t="s">
        <v>76</v>
      </c>
      <c r="J25" s="78">
        <f t="shared" si="0"/>
        <v>79.47123425692702</v>
      </c>
      <c r="K25" s="35"/>
      <c r="L25" s="35">
        <f t="shared" si="1"/>
        <v>48.64</v>
      </c>
      <c r="M25" s="35">
        <f t="shared" si="2"/>
        <v>800</v>
      </c>
      <c r="N25">
        <f t="shared" si="4"/>
        <v>0.019087962962962963</v>
      </c>
      <c r="O25">
        <f t="shared" si="3"/>
        <v>0.018379629629629628</v>
      </c>
    </row>
    <row r="26" spans="1:15" ht="12.75" customHeight="1">
      <c r="A26" s="76">
        <v>9</v>
      </c>
      <c r="B26" s="76">
        <v>3695007</v>
      </c>
      <c r="C26" s="76">
        <v>11</v>
      </c>
      <c r="D26" s="38" t="s">
        <v>77</v>
      </c>
      <c r="E26" s="38"/>
      <c r="F26" s="76">
        <v>1981</v>
      </c>
      <c r="G26" s="76" t="s">
        <v>60</v>
      </c>
      <c r="H26" s="77">
        <v>0.01947916666666667</v>
      </c>
      <c r="I26" s="38" t="s">
        <v>78</v>
      </c>
      <c r="J26" s="78">
        <f t="shared" si="0"/>
        <v>96.49894206549142</v>
      </c>
      <c r="K26" s="35"/>
      <c r="L26" s="35">
        <f t="shared" si="1"/>
        <v>48.64</v>
      </c>
      <c r="M26" s="35">
        <f t="shared" si="2"/>
        <v>800</v>
      </c>
      <c r="N26">
        <f t="shared" si="4"/>
        <v>0.01947916666666667</v>
      </c>
      <c r="O26">
        <f t="shared" si="3"/>
        <v>0.018379629629629628</v>
      </c>
    </row>
    <row r="27" spans="1:15" ht="12.75" customHeight="1">
      <c r="A27" s="76">
        <v>10</v>
      </c>
      <c r="B27" s="76">
        <v>3695022</v>
      </c>
      <c r="C27" s="76">
        <v>17</v>
      </c>
      <c r="D27" s="38" t="s">
        <v>79</v>
      </c>
      <c r="E27" s="38"/>
      <c r="F27" s="76">
        <v>1989</v>
      </c>
      <c r="G27" s="76" t="s">
        <v>60</v>
      </c>
      <c r="H27" s="77">
        <v>0.01955439814814815</v>
      </c>
      <c r="I27" s="38" t="s">
        <v>80</v>
      </c>
      <c r="J27" s="78">
        <f t="shared" si="0"/>
        <v>99.77350125944601</v>
      </c>
      <c r="K27" s="35"/>
      <c r="L27" s="35">
        <f t="shared" si="1"/>
        <v>48.64</v>
      </c>
      <c r="M27" s="35">
        <f t="shared" si="2"/>
        <v>800</v>
      </c>
      <c r="N27">
        <f t="shared" si="4"/>
        <v>0.01955439814814815</v>
      </c>
      <c r="O27">
        <f t="shared" si="3"/>
        <v>0.018379629629629628</v>
      </c>
    </row>
    <row r="28" spans="1:15" ht="12.75" customHeight="1">
      <c r="A28" s="76">
        <v>11</v>
      </c>
      <c r="B28" s="76">
        <v>3665012</v>
      </c>
      <c r="C28" s="76">
        <v>19</v>
      </c>
      <c r="D28" s="38" t="s">
        <v>81</v>
      </c>
      <c r="E28" s="38"/>
      <c r="F28" s="76">
        <v>1984</v>
      </c>
      <c r="G28" s="76" t="s">
        <v>82</v>
      </c>
      <c r="H28" s="77">
        <v>0.019601851851851853</v>
      </c>
      <c r="I28" s="38" t="s">
        <v>83</v>
      </c>
      <c r="J28" s="78">
        <f t="shared" si="0"/>
        <v>101.8389924433251</v>
      </c>
      <c r="K28" s="35"/>
      <c r="L28" s="35">
        <f t="shared" si="1"/>
        <v>48.64</v>
      </c>
      <c r="M28" s="35">
        <f t="shared" si="2"/>
        <v>800</v>
      </c>
      <c r="N28">
        <f t="shared" si="4"/>
        <v>0.019601851851851853</v>
      </c>
      <c r="O28">
        <f t="shared" si="3"/>
        <v>0.018379629629629628</v>
      </c>
    </row>
    <row r="29" spans="1:15" ht="12.75" customHeight="1">
      <c r="A29" s="76">
        <v>12</v>
      </c>
      <c r="B29" s="76">
        <v>3695019</v>
      </c>
      <c r="C29" s="76">
        <v>14</v>
      </c>
      <c r="D29" s="38" t="s">
        <v>84</v>
      </c>
      <c r="E29" s="38"/>
      <c r="F29" s="76">
        <v>1983</v>
      </c>
      <c r="G29" s="76" t="s">
        <v>60</v>
      </c>
      <c r="H29" s="77">
        <v>0.019671296296296298</v>
      </c>
      <c r="I29" s="38" t="s">
        <v>85</v>
      </c>
      <c r="J29" s="78">
        <f t="shared" si="0"/>
        <v>104.86166246851396</v>
      </c>
      <c r="K29" s="35"/>
      <c r="L29" s="35">
        <f t="shared" si="1"/>
        <v>48.64</v>
      </c>
      <c r="M29" s="35">
        <f t="shared" si="2"/>
        <v>800</v>
      </c>
      <c r="N29">
        <f t="shared" si="4"/>
        <v>0.019671296296296298</v>
      </c>
      <c r="O29">
        <f t="shared" si="3"/>
        <v>0.018379629629629628</v>
      </c>
    </row>
    <row r="30" spans="1:15" ht="12.75" customHeight="1">
      <c r="A30" s="76">
        <v>13</v>
      </c>
      <c r="B30" s="76">
        <v>3695017</v>
      </c>
      <c r="C30" s="76">
        <v>10</v>
      </c>
      <c r="D30" s="38" t="s">
        <v>86</v>
      </c>
      <c r="E30" s="38"/>
      <c r="F30" s="76">
        <v>1988</v>
      </c>
      <c r="G30" s="76" t="s">
        <v>60</v>
      </c>
      <c r="H30" s="77">
        <v>0.020344907407407405</v>
      </c>
      <c r="I30" s="38" t="s">
        <v>87</v>
      </c>
      <c r="J30" s="78">
        <f t="shared" si="0"/>
        <v>134.18156171284636</v>
      </c>
      <c r="K30" s="35"/>
      <c r="L30" s="35">
        <f t="shared" si="1"/>
        <v>48.64</v>
      </c>
      <c r="M30" s="35">
        <f t="shared" si="2"/>
        <v>800</v>
      </c>
      <c r="N30">
        <f t="shared" si="4"/>
        <v>0.020344907407407405</v>
      </c>
      <c r="O30">
        <f t="shared" si="3"/>
        <v>0.018379629629629628</v>
      </c>
    </row>
    <row r="31" spans="1:15" ht="12.75" customHeight="1">
      <c r="A31" s="76">
        <v>14</v>
      </c>
      <c r="B31" s="76">
        <v>3695019</v>
      </c>
      <c r="C31" s="76">
        <v>12</v>
      </c>
      <c r="D31" s="38" t="s">
        <v>88</v>
      </c>
      <c r="E31" s="38"/>
      <c r="F31" s="76">
        <v>1989</v>
      </c>
      <c r="G31" s="76" t="s">
        <v>60</v>
      </c>
      <c r="H31" s="77">
        <v>0.02037037037037037</v>
      </c>
      <c r="I31" s="38" t="s">
        <v>89</v>
      </c>
      <c r="J31" s="78">
        <f t="shared" si="0"/>
        <v>135.28987405541557</v>
      </c>
      <c r="K31" s="35"/>
      <c r="L31" s="35">
        <f t="shared" si="1"/>
        <v>48.64</v>
      </c>
      <c r="M31" s="35">
        <f t="shared" si="2"/>
        <v>800</v>
      </c>
      <c r="N31">
        <f t="shared" si="4"/>
        <v>0.02037037037037037</v>
      </c>
      <c r="O31">
        <f t="shared" si="3"/>
        <v>0.018379629629629628</v>
      </c>
    </row>
    <row r="32" spans="1:15" ht="12.75" customHeight="1">
      <c r="A32" s="76">
        <v>15</v>
      </c>
      <c r="B32" s="76">
        <v>3665033</v>
      </c>
      <c r="C32" s="76">
        <v>15</v>
      </c>
      <c r="D32" s="38" t="s">
        <v>90</v>
      </c>
      <c r="E32" s="38"/>
      <c r="F32" s="76">
        <v>1986</v>
      </c>
      <c r="G32" s="76" t="s">
        <v>82</v>
      </c>
      <c r="H32" s="77">
        <v>0.02084143518518519</v>
      </c>
      <c r="I32" s="38" t="s">
        <v>91</v>
      </c>
      <c r="J32" s="78">
        <f t="shared" si="0"/>
        <v>155.79365239294737</v>
      </c>
      <c r="K32" s="35"/>
      <c r="L32" s="35">
        <f aca="true" t="shared" si="5" ref="L32:L41">L31</f>
        <v>48.64</v>
      </c>
      <c r="M32" s="35">
        <f aca="true" t="shared" si="6" ref="M32:M41">M31</f>
        <v>800</v>
      </c>
      <c r="N32">
        <f aca="true" t="shared" si="7" ref="N32:N41">H32</f>
        <v>0.02084143518518519</v>
      </c>
      <c r="O32">
        <f aca="true" t="shared" si="8" ref="O32:O41">O31</f>
        <v>0.018379629629629628</v>
      </c>
    </row>
    <row r="33" spans="1:15" ht="12.75" customHeight="1">
      <c r="A33" s="76">
        <v>16</v>
      </c>
      <c r="B33" s="76">
        <v>3695031</v>
      </c>
      <c r="C33" s="76">
        <v>9</v>
      </c>
      <c r="D33" s="38" t="s">
        <v>92</v>
      </c>
      <c r="E33" s="38"/>
      <c r="F33" s="76">
        <v>1991</v>
      </c>
      <c r="G33" s="76" t="s">
        <v>60</v>
      </c>
      <c r="H33" s="77">
        <v>0.02114351851851852</v>
      </c>
      <c r="I33" s="38" t="s">
        <v>93</v>
      </c>
      <c r="J33" s="78">
        <f t="shared" si="0"/>
        <v>168.94226700251897</v>
      </c>
      <c r="K33" s="35"/>
      <c r="L33" s="35">
        <f t="shared" si="5"/>
        <v>48.64</v>
      </c>
      <c r="M33" s="35">
        <f t="shared" si="6"/>
        <v>800</v>
      </c>
      <c r="N33">
        <f t="shared" si="7"/>
        <v>0.02114351851851852</v>
      </c>
      <c r="O33">
        <f t="shared" si="8"/>
        <v>0.018379629629629628</v>
      </c>
    </row>
    <row r="34" spans="1:15" ht="12.75" customHeight="1">
      <c r="A34" s="76">
        <v>17</v>
      </c>
      <c r="B34" s="76">
        <v>3695021</v>
      </c>
      <c r="C34" s="76">
        <v>8</v>
      </c>
      <c r="D34" s="38" t="s">
        <v>94</v>
      </c>
      <c r="E34" s="38"/>
      <c r="F34" s="76">
        <v>1987</v>
      </c>
      <c r="G34" s="76" t="s">
        <v>60</v>
      </c>
      <c r="H34" s="77">
        <v>0.02120949074074074</v>
      </c>
      <c r="I34" s="38" t="s">
        <v>95</v>
      </c>
      <c r="J34" s="78">
        <f t="shared" si="0"/>
        <v>171.8138035264484</v>
      </c>
      <c r="K34" s="35"/>
      <c r="L34" s="35">
        <f t="shared" si="5"/>
        <v>48.64</v>
      </c>
      <c r="M34" s="35">
        <f t="shared" si="6"/>
        <v>800</v>
      </c>
      <c r="N34">
        <f t="shared" si="7"/>
        <v>0.02120949074074074</v>
      </c>
      <c r="O34">
        <f t="shared" si="8"/>
        <v>0.018379629629629628</v>
      </c>
    </row>
    <row r="35" spans="1:15" ht="12.75" customHeight="1">
      <c r="A35" s="76">
        <v>18</v>
      </c>
      <c r="B35" s="76">
        <v>3695033</v>
      </c>
      <c r="C35" s="76">
        <v>6</v>
      </c>
      <c r="D35" s="38" t="s">
        <v>96</v>
      </c>
      <c r="E35" s="38"/>
      <c r="F35" s="76">
        <v>1991</v>
      </c>
      <c r="G35" s="76" t="s">
        <v>60</v>
      </c>
      <c r="H35" s="77">
        <v>0.021284722222222222</v>
      </c>
      <c r="I35" s="38" t="s">
        <v>97</v>
      </c>
      <c r="J35" s="78">
        <f t="shared" si="0"/>
        <v>175.0883627204031</v>
      </c>
      <c r="K35" s="35"/>
      <c r="L35" s="35">
        <f t="shared" si="5"/>
        <v>48.64</v>
      </c>
      <c r="M35" s="35">
        <f t="shared" si="6"/>
        <v>800</v>
      </c>
      <c r="N35">
        <f t="shared" si="7"/>
        <v>0.021284722222222222</v>
      </c>
      <c r="O35">
        <f t="shared" si="8"/>
        <v>0.018379629629629628</v>
      </c>
    </row>
    <row r="36" spans="1:15" ht="12.75" customHeight="1">
      <c r="A36" s="76">
        <v>19</v>
      </c>
      <c r="B36" s="76">
        <v>3695026</v>
      </c>
      <c r="C36" s="76">
        <v>7</v>
      </c>
      <c r="D36" s="38" t="s">
        <v>98</v>
      </c>
      <c r="E36" s="38"/>
      <c r="F36" s="76">
        <v>1989</v>
      </c>
      <c r="G36" s="76" t="s">
        <v>60</v>
      </c>
      <c r="H36" s="77">
        <v>0.021699074074074075</v>
      </c>
      <c r="I36" s="38" t="s">
        <v>99</v>
      </c>
      <c r="J36" s="78">
        <f t="shared" si="0"/>
        <v>193.1236272040304</v>
      </c>
      <c r="K36" s="35"/>
      <c r="L36" s="35">
        <f t="shared" si="5"/>
        <v>48.64</v>
      </c>
      <c r="M36" s="35">
        <f t="shared" si="6"/>
        <v>800</v>
      </c>
      <c r="N36">
        <f t="shared" si="7"/>
        <v>0.021699074074074075</v>
      </c>
      <c r="O36">
        <f t="shared" si="8"/>
        <v>0.018379629629629628</v>
      </c>
    </row>
    <row r="37" spans="1:15" ht="12.75" customHeight="1">
      <c r="A37" s="76">
        <v>20</v>
      </c>
      <c r="B37" s="76">
        <v>3695042</v>
      </c>
      <c r="C37" s="76">
        <v>2</v>
      </c>
      <c r="D37" s="38" t="s">
        <v>100</v>
      </c>
      <c r="E37" s="38"/>
      <c r="F37" s="76">
        <v>1991</v>
      </c>
      <c r="G37" s="76" t="s">
        <v>60</v>
      </c>
      <c r="H37" s="77">
        <v>0.021721064814814815</v>
      </c>
      <c r="I37" s="38" t="s">
        <v>101</v>
      </c>
      <c r="J37" s="78">
        <f t="shared" si="0"/>
        <v>194.08080604534018</v>
      </c>
      <c r="K37" s="35"/>
      <c r="L37" s="35">
        <f t="shared" si="5"/>
        <v>48.64</v>
      </c>
      <c r="M37" s="35">
        <f t="shared" si="6"/>
        <v>800</v>
      </c>
      <c r="N37">
        <f t="shared" si="7"/>
        <v>0.021721064814814815</v>
      </c>
      <c r="O37">
        <f t="shared" si="8"/>
        <v>0.018379629629629628</v>
      </c>
    </row>
    <row r="38" spans="1:15" ht="12.75" customHeight="1">
      <c r="A38" s="76">
        <v>21</v>
      </c>
      <c r="B38" s="76">
        <v>3695046</v>
      </c>
      <c r="C38" s="76">
        <v>4</v>
      </c>
      <c r="D38" s="38" t="s">
        <v>102</v>
      </c>
      <c r="E38" s="38"/>
      <c r="F38" s="76">
        <v>1991</v>
      </c>
      <c r="G38" s="76" t="s">
        <v>60</v>
      </c>
      <c r="H38" s="77">
        <v>0.02260763888888889</v>
      </c>
      <c r="I38" s="38" t="s">
        <v>103</v>
      </c>
      <c r="J38" s="78">
        <f t="shared" si="0"/>
        <v>232.670226700252</v>
      </c>
      <c r="K38" s="35"/>
      <c r="L38" s="35">
        <f t="shared" si="5"/>
        <v>48.64</v>
      </c>
      <c r="M38" s="35">
        <f t="shared" si="6"/>
        <v>800</v>
      </c>
      <c r="N38">
        <f t="shared" si="7"/>
        <v>0.02260763888888889</v>
      </c>
      <c r="O38">
        <f t="shared" si="8"/>
        <v>0.018379629629629628</v>
      </c>
    </row>
    <row r="39" spans="1:15" ht="12.75" customHeight="1">
      <c r="A39" s="76">
        <v>22</v>
      </c>
      <c r="B39" s="76">
        <v>3695044</v>
      </c>
      <c r="C39" s="76">
        <v>3</v>
      </c>
      <c r="D39" s="38" t="s">
        <v>104</v>
      </c>
      <c r="E39" s="38"/>
      <c r="F39" s="76">
        <v>1987</v>
      </c>
      <c r="G39" s="76" t="s">
        <v>60</v>
      </c>
      <c r="H39" s="77">
        <v>0.022829861111111113</v>
      </c>
      <c r="I39" s="38" t="s">
        <v>105</v>
      </c>
      <c r="J39" s="78">
        <f t="shared" si="0"/>
        <v>242.34277078085654</v>
      </c>
      <c r="K39" s="35"/>
      <c r="L39" s="35">
        <f t="shared" si="5"/>
        <v>48.64</v>
      </c>
      <c r="M39" s="35">
        <f t="shared" si="6"/>
        <v>800</v>
      </c>
      <c r="N39">
        <f t="shared" si="7"/>
        <v>0.022829861111111113</v>
      </c>
      <c r="O39">
        <f t="shared" si="8"/>
        <v>0.018379629629629628</v>
      </c>
    </row>
    <row r="40" spans="1:15" ht="12.75" customHeight="1">
      <c r="A40" s="76">
        <v>23</v>
      </c>
      <c r="B40" s="76">
        <v>3695034</v>
      </c>
      <c r="C40" s="76">
        <v>1</v>
      </c>
      <c r="D40" s="38" t="s">
        <v>106</v>
      </c>
      <c r="E40" s="38"/>
      <c r="F40" s="76">
        <v>1991</v>
      </c>
      <c r="G40" s="76" t="s">
        <v>60</v>
      </c>
      <c r="H40" s="77">
        <v>0.023144675925925926</v>
      </c>
      <c r="I40" s="38" t="s">
        <v>107</v>
      </c>
      <c r="J40" s="78">
        <f t="shared" si="0"/>
        <v>256.0455415617131</v>
      </c>
      <c r="K40" s="35"/>
      <c r="L40" s="35">
        <f t="shared" si="5"/>
        <v>48.64</v>
      </c>
      <c r="M40" s="35">
        <f t="shared" si="6"/>
        <v>800</v>
      </c>
      <c r="N40">
        <f t="shared" si="7"/>
        <v>0.023144675925925926</v>
      </c>
      <c r="O40">
        <f t="shared" si="8"/>
        <v>0.018379629629629628</v>
      </c>
    </row>
    <row r="41" spans="1:15" ht="12.75" customHeight="1">
      <c r="A41" s="76">
        <v>24</v>
      </c>
      <c r="B41" s="76">
        <v>3695035</v>
      </c>
      <c r="C41" s="76">
        <v>5</v>
      </c>
      <c r="D41" s="38" t="s">
        <v>108</v>
      </c>
      <c r="E41" s="38"/>
      <c r="F41" s="76">
        <v>1991</v>
      </c>
      <c r="G41" s="76" t="s">
        <v>60</v>
      </c>
      <c r="H41" s="77">
        <v>0.02361921296296296</v>
      </c>
      <c r="I41" s="38" t="s">
        <v>109</v>
      </c>
      <c r="J41" s="78">
        <f t="shared" si="0"/>
        <v>276.70045340050376</v>
      </c>
      <c r="K41" s="35"/>
      <c r="L41" s="35">
        <f t="shared" si="5"/>
        <v>48.64</v>
      </c>
      <c r="M41" s="35">
        <f t="shared" si="6"/>
        <v>800</v>
      </c>
      <c r="N41">
        <f t="shared" si="7"/>
        <v>0.02361921296296296</v>
      </c>
      <c r="O41">
        <f t="shared" si="8"/>
        <v>0.018379629629629628</v>
      </c>
    </row>
    <row r="42" spans="17:25" s="15" customFormat="1" ht="12.75">
      <c r="Q42"/>
      <c r="R42"/>
      <c r="S42"/>
      <c r="T42"/>
      <c r="U42"/>
      <c r="V42"/>
      <c r="W42"/>
      <c r="X42"/>
      <c r="Y42"/>
    </row>
    <row r="43" spans="1:13" ht="12.75">
      <c r="A43" s="100" t="s">
        <v>21</v>
      </c>
      <c r="B43" s="100"/>
      <c r="C43" s="98" t="s">
        <v>22</v>
      </c>
      <c r="D43" s="82" t="s">
        <v>23</v>
      </c>
      <c r="E43" s="82"/>
      <c r="F43" s="81" t="s">
        <v>27</v>
      </c>
      <c r="G43" s="82" t="s">
        <v>28</v>
      </c>
      <c r="H43" s="82" t="s">
        <v>29</v>
      </c>
      <c r="I43" s="82"/>
      <c r="J43" s="82"/>
      <c r="K43" s="82"/>
      <c r="L43" s="47"/>
      <c r="M43" s="47"/>
    </row>
    <row r="44" spans="1:13" ht="24" customHeight="1">
      <c r="A44" s="100"/>
      <c r="B44" s="100"/>
      <c r="C44" s="99"/>
      <c r="D44" s="28" t="s">
        <v>24</v>
      </c>
      <c r="E44" s="28" t="s">
        <v>25</v>
      </c>
      <c r="F44" s="81"/>
      <c r="G44" s="82"/>
      <c r="H44" s="26" t="s">
        <v>30</v>
      </c>
      <c r="I44" s="26" t="s">
        <v>31</v>
      </c>
      <c r="J44" s="26" t="s">
        <v>32</v>
      </c>
      <c r="K44" s="26" t="s">
        <v>33</v>
      </c>
      <c r="L44" s="48"/>
      <c r="M44" s="48"/>
    </row>
    <row r="45" spans="1:13" ht="45">
      <c r="A45" s="79" t="s">
        <v>35</v>
      </c>
      <c r="B45" s="80"/>
      <c r="C45" s="27" t="s">
        <v>26</v>
      </c>
      <c r="D45" s="26" t="s">
        <v>48</v>
      </c>
      <c r="E45" s="28">
        <v>-0.1</v>
      </c>
      <c r="F45" s="101">
        <v>39927</v>
      </c>
      <c r="G45" s="28" t="s">
        <v>34</v>
      </c>
      <c r="H45" s="28" t="s">
        <v>34</v>
      </c>
      <c r="I45" s="28" t="s">
        <v>34</v>
      </c>
      <c r="J45" s="28" t="s">
        <v>34</v>
      </c>
      <c r="K45" s="28" t="s">
        <v>34</v>
      </c>
      <c r="L45" s="47"/>
      <c r="M45" s="47"/>
    </row>
    <row r="46" spans="1:13" ht="9.75" customHeight="1">
      <c r="A46" s="29"/>
      <c r="B46" s="29"/>
      <c r="C46" s="52"/>
      <c r="D46" s="53"/>
      <c r="E46" s="29"/>
      <c r="F46" s="29"/>
      <c r="G46" s="29"/>
      <c r="H46" s="29"/>
      <c r="I46" s="29"/>
      <c r="J46" s="29"/>
      <c r="K46" s="29"/>
      <c r="L46" s="47"/>
      <c r="M46" s="47"/>
    </row>
    <row r="47" spans="1:13" ht="12.75">
      <c r="A47" s="83" t="s">
        <v>3</v>
      </c>
      <c r="B47" s="84"/>
      <c r="C47" s="84"/>
      <c r="D47" s="84"/>
      <c r="E47" s="84"/>
      <c r="F47" s="84"/>
      <c r="G47" s="83" t="s">
        <v>36</v>
      </c>
      <c r="H47" s="84"/>
      <c r="I47" s="84"/>
      <c r="J47" s="84"/>
      <c r="K47" s="85"/>
      <c r="L47" s="49"/>
      <c r="M47" s="49"/>
    </row>
    <row r="48" spans="1:13" ht="37.5" customHeight="1">
      <c r="A48" s="86" t="s">
        <v>113</v>
      </c>
      <c r="B48" s="87"/>
      <c r="C48" s="87"/>
      <c r="D48" s="87"/>
      <c r="E48" s="87"/>
      <c r="F48" s="88"/>
      <c r="G48" s="86" t="s">
        <v>52</v>
      </c>
      <c r="H48" s="87"/>
      <c r="I48" s="87"/>
      <c r="J48" s="87"/>
      <c r="K48" s="88"/>
      <c r="L48" s="50"/>
      <c r="M48" s="50"/>
    </row>
    <row r="50" ht="30.75" customHeight="1"/>
  </sheetData>
  <sheetProtection/>
  <mergeCells count="18">
    <mergeCell ref="A48:F48"/>
    <mergeCell ref="G48:K48"/>
    <mergeCell ref="A1:J1"/>
    <mergeCell ref="A4:J4"/>
    <mergeCell ref="A3:J3"/>
    <mergeCell ref="D6:H6"/>
    <mergeCell ref="D43:E43"/>
    <mergeCell ref="J16:J17"/>
    <mergeCell ref="A16:A17"/>
    <mergeCell ref="B16:B17"/>
    <mergeCell ref="A45:B45"/>
    <mergeCell ref="F43:F44"/>
    <mergeCell ref="G43:G44"/>
    <mergeCell ref="A47:F47"/>
    <mergeCell ref="G47:K47"/>
    <mergeCell ref="H43:K43"/>
    <mergeCell ref="C43:C44"/>
    <mergeCell ref="A43:B44"/>
  </mergeCells>
  <hyperlinks>
    <hyperlink ref="F2" r:id="rId1" display="WWW.FIS-SKI.COM"/>
  </hyperlinks>
  <printOptions/>
  <pageMargins left="0.59" right="0.26" top="0.49" bottom="0.3" header="0.5" footer="0.2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user</cp:lastModifiedBy>
  <cp:lastPrinted>2009-01-17T16:08:48Z</cp:lastPrinted>
  <dcterms:created xsi:type="dcterms:W3CDTF">2008-01-13T10:30:50Z</dcterms:created>
  <dcterms:modified xsi:type="dcterms:W3CDTF">2009-01-19T10:23:52Z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