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0" windowWidth="714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<sst xmlns="http://schemas.openxmlformats.org/spreadsheetml/2006/main" count="195" uniqueCount="146">
  <si>
    <t>ОSC "ТЕMP", KHARKIV</t>
  </si>
  <si>
    <t>Course Information:</t>
  </si>
  <si>
    <t>Jury Information:</t>
  </si>
  <si>
    <t>Technical Delegate:</t>
  </si>
  <si>
    <t>Chief of Competition:</t>
  </si>
  <si>
    <t>SAT 17 JAN 2009</t>
  </si>
  <si>
    <t xml:space="preserve">Start Time: </t>
  </si>
  <si>
    <t>Name</t>
  </si>
  <si>
    <t>Height Difference (HD)</t>
  </si>
  <si>
    <t>Maximum Climb (MC)</t>
  </si>
  <si>
    <t>Total Climb (TC)</t>
  </si>
  <si>
    <t>Length of Lap</t>
  </si>
  <si>
    <t>Number of Laps</t>
  </si>
  <si>
    <t>Bib</t>
  </si>
  <si>
    <t>Results</t>
  </si>
  <si>
    <t>End Time:</t>
  </si>
  <si>
    <t>Rank</t>
  </si>
  <si>
    <t>Time</t>
  </si>
  <si>
    <t>Finish</t>
  </si>
  <si>
    <t>Behind</t>
  </si>
  <si>
    <t>FIS Points</t>
  </si>
  <si>
    <t>Weather</t>
  </si>
  <si>
    <t>Snow Condition</t>
  </si>
  <si>
    <t>Temperatures</t>
  </si>
  <si>
    <t>Air</t>
  </si>
  <si>
    <t>Snow</t>
  </si>
  <si>
    <t>Hard Packed Variable</t>
  </si>
  <si>
    <t>Entries/Nations</t>
  </si>
  <si>
    <t>Ranked</t>
  </si>
  <si>
    <t>Participants</t>
  </si>
  <si>
    <t>DNS</t>
  </si>
  <si>
    <t>DNF</t>
  </si>
  <si>
    <t>DSQ</t>
  </si>
  <si>
    <t>LAP</t>
  </si>
  <si>
    <t>0/0</t>
  </si>
  <si>
    <t>Fog</t>
  </si>
  <si>
    <t>Race Secretary:</t>
  </si>
  <si>
    <t>Cross - Country</t>
  </si>
  <si>
    <t>3750 м</t>
  </si>
  <si>
    <t>40 м</t>
  </si>
  <si>
    <t>30 м</t>
  </si>
  <si>
    <t xml:space="preserve">Assistant Technical </t>
  </si>
  <si>
    <t>Delegate:</t>
  </si>
  <si>
    <t xml:space="preserve">NOC </t>
  </si>
  <si>
    <t>Penalties</t>
  </si>
  <si>
    <t xml:space="preserve">Ski </t>
  </si>
  <si>
    <t>Brand</t>
  </si>
  <si>
    <t>1,5°C</t>
  </si>
  <si>
    <t>Factor</t>
  </si>
  <si>
    <t>WWW.FIS-SKI.COM</t>
  </si>
  <si>
    <t>_____________________________  Zayets Svetlana</t>
  </si>
  <si>
    <t>birth</t>
  </si>
  <si>
    <t xml:space="preserve">Date of </t>
  </si>
  <si>
    <t>Grigoriev Victor (Russia)</t>
  </si>
  <si>
    <t>Nesterenko Andriy (Ukraine)</t>
  </si>
  <si>
    <t>Iliushin Anatoliy (Ukraine)</t>
  </si>
  <si>
    <t>FIS code</t>
  </si>
  <si>
    <t>code</t>
  </si>
  <si>
    <t>_________________________  Grigoriev Victor (Russia)</t>
  </si>
  <si>
    <t xml:space="preserve"> Men 15 km classic individual</t>
  </si>
  <si>
    <t>456 м</t>
  </si>
  <si>
    <t>15 km men</t>
  </si>
  <si>
    <t>Leybyuk Roman</t>
  </si>
  <si>
    <t>Ukr</t>
  </si>
  <si>
    <t>Koval Vasil</t>
  </si>
  <si>
    <t>+00:01:51,7</t>
  </si>
  <si>
    <t>Nikon Gennadiy</t>
  </si>
  <si>
    <t>+00:02:05,1</t>
  </si>
  <si>
    <t>Gumenyak Mikhail</t>
  </si>
  <si>
    <t>+00:02:27,0</t>
  </si>
  <si>
    <t>Prokhor Olexiy</t>
  </si>
  <si>
    <t>+00:02:40,4</t>
  </si>
  <si>
    <t>Gafarov Anton</t>
  </si>
  <si>
    <t>Rus</t>
  </si>
  <si>
    <t>+00:03:04,9</t>
  </si>
  <si>
    <t>Bilosyuk Myroslav</t>
  </si>
  <si>
    <t>+00:03:10,9</t>
  </si>
  <si>
    <t>Putsko Oleksandr</t>
  </si>
  <si>
    <t>+00:03:40,8</t>
  </si>
  <si>
    <t>Bilosyuk Ivan</t>
  </si>
  <si>
    <t>+00:04:23,7</t>
  </si>
  <si>
    <t>Shtun Vitaliy</t>
  </si>
  <si>
    <t>+00:04:42,2</t>
  </si>
  <si>
    <t>Shvidkiy Oleksiy</t>
  </si>
  <si>
    <t>+00:04:48,9</t>
  </si>
  <si>
    <t>Perekhoda Ruslan</t>
  </si>
  <si>
    <t>+00:05:06,4</t>
  </si>
  <si>
    <t>Kucheriaviy Sergiy</t>
  </si>
  <si>
    <t>+00:05:15,7</t>
  </si>
  <si>
    <t>Shepelyev Volodymyr</t>
  </si>
  <si>
    <t>+00:05:19,1</t>
  </si>
  <si>
    <t>Herhardt Artur</t>
  </si>
  <si>
    <t>+00:05:34,0</t>
  </si>
  <si>
    <t>Mashko Andriy</t>
  </si>
  <si>
    <t>+00:05:42,6</t>
  </si>
  <si>
    <t>Khurtik Dmytro</t>
  </si>
  <si>
    <t>+00:06:01,1</t>
  </si>
  <si>
    <t>Petrischev Sergiy</t>
  </si>
  <si>
    <t>+00:06:06,1</t>
  </si>
  <si>
    <t>Kryvchenko Mykola</t>
  </si>
  <si>
    <t>+00:06:13,1</t>
  </si>
  <si>
    <t>Shugayev Valeriy</t>
  </si>
  <si>
    <t>+00:06:16,1</t>
  </si>
  <si>
    <t>Yoltukhovskyy Oleg</t>
  </si>
  <si>
    <t>+00:06:34,8</t>
  </si>
  <si>
    <t>Kozachok Dmytro</t>
  </si>
  <si>
    <t>+00:06:38,8</t>
  </si>
  <si>
    <t>Ionenkau Aliaksandr</t>
  </si>
  <si>
    <t>Blr</t>
  </si>
  <si>
    <t>+00:06:45,0</t>
  </si>
  <si>
    <t>Sargsyan Hovhannes</t>
  </si>
  <si>
    <t>Arm</t>
  </si>
  <si>
    <t>+00:07:11,5</t>
  </si>
  <si>
    <t>Iakymenko Igor</t>
  </si>
  <si>
    <t>+00:07:28,1</t>
  </si>
  <si>
    <t>Mukshyn Oleksandr</t>
  </si>
  <si>
    <t>+00:07:30,2</t>
  </si>
  <si>
    <t>Sementsov Denys</t>
  </si>
  <si>
    <t>+00:07:35,3</t>
  </si>
  <si>
    <t>Mogylnyy Volodymyr</t>
  </si>
  <si>
    <t>+00:08:09,2</t>
  </si>
  <si>
    <t>Pestenkov Andriy</t>
  </si>
  <si>
    <t>+00:08:15,5</t>
  </si>
  <si>
    <t>Daludin Stanislav</t>
  </si>
  <si>
    <t>+00:08:29,1</t>
  </si>
  <si>
    <t>Stepanchenko Yegor</t>
  </si>
  <si>
    <t>+00:08:39,0</t>
  </si>
  <si>
    <t>Latkovskyy Vadym</t>
  </si>
  <si>
    <t>+00:08:56,3</t>
  </si>
  <si>
    <t>Pyshniak Volodymyr</t>
  </si>
  <si>
    <t>+00:09:42,1</t>
  </si>
  <si>
    <t>Korpochenko Iaroslav</t>
  </si>
  <si>
    <t>+00:11:07,2</t>
  </si>
  <si>
    <t>Moskalenko Maksym</t>
  </si>
  <si>
    <t>+00:12:27,8</t>
  </si>
  <si>
    <t>Karzei Vadzim</t>
  </si>
  <si>
    <t xml:space="preserve">          </t>
  </si>
  <si>
    <t>Maiseyenka Ihar</t>
  </si>
  <si>
    <t>Volkov Anatoliy</t>
  </si>
  <si>
    <t>Spitsyn Oleksandr</t>
  </si>
  <si>
    <t>Uftikov Evgeniy</t>
  </si>
  <si>
    <t>Number of Competitors: 35, Number of Nations: 4</t>
  </si>
  <si>
    <t>2/40</t>
  </si>
  <si>
    <t>3/40</t>
  </si>
  <si>
    <t>FIS EAST EUROPE CUP</t>
  </si>
  <si>
    <t>40/4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</si>
</sst>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400]h:mm:ss\ AM/PM"/>
    <numFmt numFmtId="173" formatCode="0.0000"/>
    <numFmt numFmtId="174" formatCode="0.000000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"/>
    <numFmt numFmtId="182" formatCode="h:mm:ss;@"/>
    <numFmt numFmtId="183" formatCode="h:mm;@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62"/>
      <name val="Arial Black"/>
      <family val="2"/>
    </font>
    <font>
      <b/>
      <sz val="10"/>
      <color indexed="62"/>
      <name val="Arial Black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2"/>
      <name val="Arial"/>
      <family val="2"/>
    </font>
    <font>
      <b/>
      <sz val="10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3" xfId="0" applyFill="1" applyBorder="1" applyAlignment="1">
      <alignment horizontal="right"/>
    </xf>
    <xf numFmtId="0" fontId="0" fillId="24" borderId="11" xfId="0" applyFill="1" applyBorder="1" applyAlignment="1">
      <alignment horizontal="left"/>
    </xf>
    <xf numFmtId="0" fontId="0" fillId="24" borderId="17" xfId="0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/>
    </xf>
    <xf numFmtId="20" fontId="0" fillId="24" borderId="0" xfId="0" applyNumberFormat="1" applyFill="1" applyBorder="1" applyAlignment="1">
      <alignment/>
    </xf>
    <xf numFmtId="0" fontId="1" fillId="24" borderId="0" xfId="0" applyFont="1" applyFill="1" applyBorder="1" applyAlignment="1">
      <alignment horizontal="left" wrapText="1"/>
    </xf>
    <xf numFmtId="0" fontId="2" fillId="24" borderId="11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12" xfId="0" applyFill="1" applyBorder="1" applyAlignment="1">
      <alignment horizontal="left"/>
    </xf>
    <xf numFmtId="0" fontId="4" fillId="24" borderId="15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2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0" fillId="24" borderId="19" xfId="0" applyFill="1" applyBorder="1" applyAlignment="1">
      <alignment horizontal="right"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6" xfId="0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vertical="center"/>
    </xf>
    <xf numFmtId="0" fontId="1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24" borderId="22" xfId="0" applyFont="1" applyFill="1" applyBorder="1" applyAlignment="1">
      <alignment horizontal="center" wrapText="1"/>
    </xf>
    <xf numFmtId="0" fontId="2" fillId="24" borderId="23" xfId="0" applyFont="1" applyFill="1" applyBorder="1" applyAlignment="1">
      <alignment horizontal="center" wrapText="1"/>
    </xf>
    <xf numFmtId="0" fontId="2" fillId="24" borderId="2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center" vertical="center"/>
    </xf>
    <xf numFmtId="2" fontId="0" fillId="24" borderId="18" xfId="0" applyNumberFormat="1" applyFill="1" applyBorder="1" applyAlignment="1">
      <alignment/>
    </xf>
    <xf numFmtId="0" fontId="7" fillId="24" borderId="15" xfId="42" applyFill="1" applyBorder="1" applyAlignment="1" applyProtection="1">
      <alignment horizontal="center" vertical="center"/>
      <protection/>
    </xf>
    <xf numFmtId="0" fontId="1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vertical="center"/>
    </xf>
    <xf numFmtId="0" fontId="2" fillId="24" borderId="11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2" xfId="0" applyBorder="1" applyAlignment="1">
      <alignment/>
    </xf>
    <xf numFmtId="0" fontId="2" fillId="24" borderId="22" xfId="0" applyFont="1" applyFill="1" applyBorder="1" applyAlignment="1">
      <alignment horizontal="center" vertical="center"/>
    </xf>
    <xf numFmtId="0" fontId="0" fillId="24" borderId="23" xfId="0" applyFill="1" applyBorder="1" applyAlignment="1">
      <alignment/>
    </xf>
    <xf numFmtId="0" fontId="0" fillId="24" borderId="15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2" fillId="24" borderId="11" xfId="0" applyFont="1" applyFill="1" applyBorder="1" applyAlignment="1">
      <alignment horizontal="left"/>
    </xf>
    <xf numFmtId="0" fontId="1" fillId="24" borderId="15" xfId="0" applyFont="1" applyFill="1" applyBorder="1" applyAlignment="1">
      <alignment horizontal="left" wrapText="1"/>
    </xf>
    <xf numFmtId="0" fontId="2" fillId="24" borderId="19" xfId="0" applyFont="1" applyFill="1" applyBorder="1" applyAlignment="1">
      <alignment horizontal="center" wrapText="1"/>
    </xf>
    <xf numFmtId="0" fontId="2" fillId="24" borderId="16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7" fontId="0" fillId="0" borderId="18" xfId="0" applyNumberFormat="1" applyBorder="1" applyAlignment="1">
      <alignment horizontal="center"/>
    </xf>
    <xf numFmtId="2" fontId="0" fillId="24" borderId="23" xfId="0" applyNumberFormat="1" applyFill="1" applyBorder="1" applyAlignment="1">
      <alignment horizontal="center"/>
    </xf>
    <xf numFmtId="47" fontId="0" fillId="0" borderId="0" xfId="0" applyNumberFormat="1" applyAlignment="1">
      <alignment/>
    </xf>
    <xf numFmtId="183" fontId="0" fillId="24" borderId="0" xfId="0" applyNumberFormat="1" applyFill="1" applyBorder="1" applyAlignment="1">
      <alignment horizontal="right"/>
    </xf>
    <xf numFmtId="49" fontId="2" fillId="0" borderId="18" xfId="0" applyNumberFormat="1" applyFont="1" applyBorder="1" applyAlignment="1">
      <alignment horizontal="center" vertical="center"/>
    </xf>
    <xf numFmtId="47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left" vertical="center"/>
    </xf>
    <xf numFmtId="0" fontId="30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0</xdr:row>
      <xdr:rowOff>66675</xdr:rowOff>
    </xdr:from>
    <xdr:to>
      <xdr:col>10</xdr:col>
      <xdr:colOff>581025</xdr:colOff>
      <xdr:row>1</xdr:row>
      <xdr:rowOff>114300</xdr:rowOff>
    </xdr:to>
    <xdr:pic>
      <xdr:nvPicPr>
        <xdr:cNvPr id="1" name="Picture 2" descr="f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6667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zoomScalePageLayoutView="0" workbookViewId="0" topLeftCell="A43">
      <selection activeCell="G62" sqref="G62"/>
    </sheetView>
  </sheetViews>
  <sheetFormatPr defaultColWidth="9.00390625" defaultRowHeight="12.75"/>
  <cols>
    <col min="1" max="1" width="5.00390625" style="0" customWidth="1"/>
    <col min="2" max="2" width="8.375" style="0" customWidth="1"/>
    <col min="3" max="3" width="4.125" style="0" customWidth="1"/>
    <col min="4" max="4" width="8.25390625" style="0" customWidth="1"/>
    <col min="5" max="5" width="10.75390625" style="0" customWidth="1"/>
    <col min="6" max="6" width="6.875" style="0" customWidth="1"/>
    <col min="7" max="7" width="5.875" style="0" customWidth="1"/>
    <col min="8" max="8" width="10.00390625" style="0" customWidth="1"/>
    <col min="9" max="9" width="11.125" style="0" customWidth="1"/>
    <col min="10" max="10" width="7.875" style="0" customWidth="1"/>
    <col min="11" max="11" width="9.00390625" style="0" customWidth="1"/>
    <col min="12" max="12" width="8.00390625" style="0" hidden="1" customWidth="1"/>
    <col min="13" max="13" width="6.125" style="0" hidden="1" customWidth="1"/>
    <col min="14" max="14" width="12.375" style="0" hidden="1" customWidth="1"/>
    <col min="15" max="15" width="11.25390625" style="0" customWidth="1"/>
    <col min="18" max="18" width="14.125" style="0" customWidth="1"/>
  </cols>
  <sheetData>
    <row r="1" spans="1:13" ht="72" customHeight="1">
      <c r="A1" s="85" t="s">
        <v>144</v>
      </c>
      <c r="B1" s="86"/>
      <c r="C1" s="86"/>
      <c r="D1" s="86"/>
      <c r="E1" s="86"/>
      <c r="F1" s="86"/>
      <c r="G1" s="86"/>
      <c r="H1" s="86"/>
      <c r="I1" s="86"/>
      <c r="J1" s="86"/>
      <c r="K1" s="55"/>
      <c r="L1" s="45"/>
      <c r="M1" s="45"/>
    </row>
    <row r="2" spans="1:13" ht="12" customHeight="1">
      <c r="A2" s="22"/>
      <c r="B2" s="23"/>
      <c r="C2" s="23"/>
      <c r="D2" s="23"/>
      <c r="E2" s="23"/>
      <c r="F2" s="52" t="s">
        <v>49</v>
      </c>
      <c r="G2" s="23"/>
      <c r="H2" s="23"/>
      <c r="I2" s="23"/>
      <c r="J2" s="23"/>
      <c r="K2" s="56"/>
      <c r="L2" s="39" t="s">
        <v>44</v>
      </c>
      <c r="M2" s="38" t="s">
        <v>48</v>
      </c>
    </row>
    <row r="3" spans="1:13" ht="15.7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25"/>
      <c r="L3" s="40">
        <v>67.15</v>
      </c>
      <c r="M3" s="41">
        <v>800</v>
      </c>
    </row>
    <row r="4" spans="1:13" ht="13.5" customHeight="1">
      <c r="A4" s="87" t="s">
        <v>37</v>
      </c>
      <c r="B4" s="87"/>
      <c r="C4" s="87"/>
      <c r="D4" s="87"/>
      <c r="E4" s="87"/>
      <c r="F4" s="87"/>
      <c r="G4" s="87"/>
      <c r="H4" s="87"/>
      <c r="I4" s="87"/>
      <c r="J4" s="87"/>
      <c r="K4" s="25"/>
      <c r="L4" s="25"/>
      <c r="M4" s="25"/>
    </row>
    <row r="5" spans="1:13" ht="12.75">
      <c r="A5" s="4"/>
      <c r="B5" s="4"/>
      <c r="C5" s="4"/>
      <c r="E5" s="14" t="s">
        <v>59</v>
      </c>
      <c r="F5" s="14"/>
      <c r="G5" s="14"/>
      <c r="H5" s="4"/>
      <c r="I5" s="4"/>
      <c r="J5" s="15"/>
      <c r="K5" s="19" t="s">
        <v>5</v>
      </c>
      <c r="L5" s="46"/>
      <c r="M5" s="46"/>
    </row>
    <row r="6" spans="1:13" ht="14.25" customHeight="1">
      <c r="A6" s="6"/>
      <c r="B6" s="6"/>
      <c r="C6" s="6"/>
      <c r="D6" s="89" t="s">
        <v>14</v>
      </c>
      <c r="E6" s="89"/>
      <c r="F6" s="89"/>
      <c r="G6" s="89"/>
      <c r="H6" s="89"/>
      <c r="I6" s="16" t="s">
        <v>6</v>
      </c>
      <c r="J6" s="15"/>
      <c r="K6" s="17">
        <v>0.5104166666666666</v>
      </c>
      <c r="L6" s="17"/>
      <c r="M6" s="17"/>
    </row>
    <row r="7" spans="1:13" ht="14.25" customHeight="1">
      <c r="A7" s="6"/>
      <c r="B7" s="6"/>
      <c r="C7" s="6"/>
      <c r="D7" s="30"/>
      <c r="E7" s="30"/>
      <c r="F7" s="30"/>
      <c r="G7" s="30"/>
      <c r="H7" s="30"/>
      <c r="I7" s="18" t="s">
        <v>15</v>
      </c>
      <c r="J7" s="15"/>
      <c r="K7" s="77">
        <v>0.5625</v>
      </c>
      <c r="L7" s="20"/>
      <c r="M7" s="20"/>
    </row>
    <row r="8" spans="1:13" ht="14.25" customHeight="1">
      <c r="A8" s="36" t="s">
        <v>2</v>
      </c>
      <c r="B8" s="37"/>
      <c r="C8" s="37"/>
      <c r="D8" s="37"/>
      <c r="E8" s="37"/>
      <c r="F8" s="13"/>
      <c r="G8" s="36" t="s">
        <v>1</v>
      </c>
      <c r="H8" s="37"/>
      <c r="I8" s="37"/>
      <c r="J8" s="37"/>
      <c r="K8" s="13"/>
      <c r="L8" s="6"/>
      <c r="M8" s="6"/>
    </row>
    <row r="9" spans="1:13" ht="12.75">
      <c r="A9" s="3" t="s">
        <v>3</v>
      </c>
      <c r="B9" s="4"/>
      <c r="C9" s="4"/>
      <c r="D9" s="12" t="s">
        <v>53</v>
      </c>
      <c r="E9" s="4"/>
      <c r="F9" s="57"/>
      <c r="G9" s="33" t="s">
        <v>7</v>
      </c>
      <c r="H9" s="12"/>
      <c r="I9" s="12"/>
      <c r="J9" s="4"/>
      <c r="K9" s="31" t="s">
        <v>61</v>
      </c>
      <c r="L9" s="20"/>
      <c r="M9" s="20"/>
    </row>
    <row r="10" spans="1:13" ht="12.75">
      <c r="A10" s="5" t="s">
        <v>41</v>
      </c>
      <c r="B10" s="6"/>
      <c r="C10" s="6"/>
      <c r="D10" s="32"/>
      <c r="E10" s="6"/>
      <c r="F10" s="7"/>
      <c r="G10" s="21" t="s">
        <v>8</v>
      </c>
      <c r="H10" s="6"/>
      <c r="I10" s="6"/>
      <c r="J10" s="6"/>
      <c r="K10" s="11" t="s">
        <v>39</v>
      </c>
      <c r="L10" s="20"/>
      <c r="M10" s="20"/>
    </row>
    <row r="11" spans="1:17" ht="12.75">
      <c r="A11" s="58" t="s">
        <v>42</v>
      </c>
      <c r="B11" s="6"/>
      <c r="C11" s="6"/>
      <c r="D11" s="6" t="s">
        <v>54</v>
      </c>
      <c r="E11" s="6"/>
      <c r="F11" s="7"/>
      <c r="G11" s="21" t="s">
        <v>9</v>
      </c>
      <c r="H11" s="6"/>
      <c r="I11" s="6"/>
      <c r="J11" s="6"/>
      <c r="K11" s="11" t="s">
        <v>40</v>
      </c>
      <c r="L11" s="20"/>
      <c r="M11" s="20"/>
      <c r="P11" s="1"/>
      <c r="Q11" s="2"/>
    </row>
    <row r="12" spans="1:13" ht="12.75">
      <c r="A12" s="5" t="s">
        <v>4</v>
      </c>
      <c r="B12" s="6"/>
      <c r="C12" s="6"/>
      <c r="D12" s="6" t="s">
        <v>55</v>
      </c>
      <c r="E12" s="6"/>
      <c r="F12" s="7"/>
      <c r="G12" s="21" t="s">
        <v>10</v>
      </c>
      <c r="H12" s="6"/>
      <c r="I12" s="6"/>
      <c r="J12" s="6"/>
      <c r="K12" s="11" t="s">
        <v>60</v>
      </c>
      <c r="L12" s="20"/>
      <c r="M12" s="20"/>
    </row>
    <row r="13" spans="1:13" ht="12.75">
      <c r="A13" s="5"/>
      <c r="B13" s="6"/>
      <c r="C13" s="6"/>
      <c r="D13" s="6"/>
      <c r="E13" s="6"/>
      <c r="F13" s="7"/>
      <c r="G13" s="21" t="s">
        <v>11</v>
      </c>
      <c r="H13" s="6"/>
      <c r="I13" s="6"/>
      <c r="J13" s="6"/>
      <c r="K13" s="11" t="s">
        <v>38</v>
      </c>
      <c r="L13" s="20"/>
      <c r="M13" s="20"/>
    </row>
    <row r="14" spans="1:13" ht="12.75">
      <c r="A14" s="8"/>
      <c r="B14" s="9"/>
      <c r="C14" s="9"/>
      <c r="D14" s="9"/>
      <c r="E14" s="9"/>
      <c r="F14" s="10"/>
      <c r="G14" s="8" t="s">
        <v>12</v>
      </c>
      <c r="H14" s="9"/>
      <c r="I14" s="9"/>
      <c r="J14" s="9"/>
      <c r="K14" s="34">
        <v>4</v>
      </c>
      <c r="L14" s="32"/>
      <c r="M14" s="32"/>
    </row>
    <row r="15" spans="1:10" ht="18" customHeight="1">
      <c r="A15" s="4" t="s">
        <v>141</v>
      </c>
      <c r="B15" s="4"/>
      <c r="C15" s="4"/>
      <c r="D15" s="4"/>
      <c r="E15" s="4"/>
      <c r="F15" s="4"/>
      <c r="G15" s="32"/>
      <c r="H15" s="6"/>
      <c r="I15" s="6"/>
      <c r="J15" s="32"/>
    </row>
    <row r="16" spans="1:13" ht="18.75" customHeight="1">
      <c r="A16" s="83" t="s">
        <v>16</v>
      </c>
      <c r="B16" s="84" t="s">
        <v>56</v>
      </c>
      <c r="C16" s="44" t="s">
        <v>13</v>
      </c>
      <c r="D16" s="64" t="s">
        <v>7</v>
      </c>
      <c r="E16" s="24"/>
      <c r="F16" s="68" t="s">
        <v>52</v>
      </c>
      <c r="G16" s="44" t="s">
        <v>43</v>
      </c>
      <c r="H16" s="69" t="s">
        <v>18</v>
      </c>
      <c r="I16" s="59" t="s">
        <v>19</v>
      </c>
      <c r="J16" s="81" t="s">
        <v>20</v>
      </c>
      <c r="K16" s="42" t="s">
        <v>45</v>
      </c>
      <c r="L16" s="66"/>
      <c r="M16" s="42"/>
    </row>
    <row r="17" spans="1:13" ht="13.5" customHeight="1">
      <c r="A17" s="83"/>
      <c r="B17" s="84"/>
      <c r="C17" s="63"/>
      <c r="D17" s="65"/>
      <c r="E17" s="61"/>
      <c r="F17" s="70" t="s">
        <v>51</v>
      </c>
      <c r="G17" s="62" t="s">
        <v>57</v>
      </c>
      <c r="H17" s="71" t="s">
        <v>17</v>
      </c>
      <c r="I17" s="72"/>
      <c r="J17" s="82"/>
      <c r="K17" s="43" t="s">
        <v>46</v>
      </c>
      <c r="L17" s="67"/>
      <c r="M17" s="43"/>
    </row>
    <row r="18" spans="1:14" ht="12.75" customHeight="1">
      <c r="A18" s="38">
        <v>1</v>
      </c>
      <c r="B18" s="38">
        <v>1277393</v>
      </c>
      <c r="C18" s="38">
        <v>40</v>
      </c>
      <c r="D18" s="38" t="s">
        <v>62</v>
      </c>
      <c r="E18" s="38"/>
      <c r="F18" s="73">
        <v>1977</v>
      </c>
      <c r="G18" s="73" t="s">
        <v>63</v>
      </c>
      <c r="H18" s="74">
        <v>0.03223958333333333</v>
      </c>
      <c r="I18" s="79">
        <v>0</v>
      </c>
      <c r="J18" s="75">
        <f>H18*M18/N18-M18+L18</f>
        <v>67.15</v>
      </c>
      <c r="K18" s="60"/>
      <c r="L18" s="35">
        <f>L3</f>
        <v>67.15</v>
      </c>
      <c r="M18" s="35">
        <f>M3</f>
        <v>800</v>
      </c>
      <c r="N18" s="76">
        <f>H18</f>
        <v>0.03223958333333333</v>
      </c>
    </row>
    <row r="19" spans="1:14" ht="12.75" customHeight="1">
      <c r="A19" s="38">
        <v>2</v>
      </c>
      <c r="B19" s="38">
        <v>3690033</v>
      </c>
      <c r="C19" s="38">
        <v>32</v>
      </c>
      <c r="D19" s="38" t="s">
        <v>64</v>
      </c>
      <c r="E19" s="38"/>
      <c r="F19" s="73">
        <v>1988</v>
      </c>
      <c r="G19" s="73" t="s">
        <v>63</v>
      </c>
      <c r="H19" s="74">
        <v>0.03353240740740741</v>
      </c>
      <c r="I19" s="38" t="s">
        <v>65</v>
      </c>
      <c r="J19" s="75">
        <f aca="true" t="shared" si="0" ref="J19:J57">H19*M19/N19-M19+L19</f>
        <v>99.23041644229059</v>
      </c>
      <c r="K19" s="35"/>
      <c r="L19" s="35">
        <f>L18</f>
        <v>67.15</v>
      </c>
      <c r="M19" s="35">
        <f>M18</f>
        <v>800</v>
      </c>
      <c r="N19" s="76">
        <f>N18</f>
        <v>0.03223958333333333</v>
      </c>
    </row>
    <row r="20" spans="1:14" ht="12.75" customHeight="1">
      <c r="A20" s="38">
        <v>3</v>
      </c>
      <c r="B20" s="38">
        <v>1194264</v>
      </c>
      <c r="C20" s="38">
        <v>24</v>
      </c>
      <c r="D20" s="38" t="s">
        <v>66</v>
      </c>
      <c r="E20" s="38"/>
      <c r="F20" s="73">
        <v>1975</v>
      </c>
      <c r="G20" s="73" t="s">
        <v>63</v>
      </c>
      <c r="H20" s="74">
        <v>0.0336875</v>
      </c>
      <c r="I20" s="38" t="s">
        <v>67</v>
      </c>
      <c r="J20" s="75">
        <f t="shared" si="0"/>
        <v>103.07891760904707</v>
      </c>
      <c r="K20" s="35"/>
      <c r="L20" s="35">
        <f aca="true" t="shared" si="1" ref="L20:M43">L19</f>
        <v>67.15</v>
      </c>
      <c r="M20" s="35">
        <f aca="true" t="shared" si="2" ref="M20:M29">M19</f>
        <v>800</v>
      </c>
      <c r="N20" s="76">
        <f aca="true" t="shared" si="3" ref="N20:N29">N19</f>
        <v>0.03223958333333333</v>
      </c>
    </row>
    <row r="21" spans="1:14" ht="12.75" customHeight="1">
      <c r="A21" s="38">
        <v>4</v>
      </c>
      <c r="B21" s="38">
        <v>3690003</v>
      </c>
      <c r="C21" s="38">
        <v>36</v>
      </c>
      <c r="D21" s="38" t="s">
        <v>68</v>
      </c>
      <c r="E21" s="38"/>
      <c r="F21" s="73">
        <v>1980</v>
      </c>
      <c r="G21" s="73" t="s">
        <v>63</v>
      </c>
      <c r="H21" s="74">
        <v>0.03394097222222222</v>
      </c>
      <c r="I21" s="38" t="s">
        <v>69</v>
      </c>
      <c r="J21" s="75">
        <f t="shared" si="0"/>
        <v>109.36863220247713</v>
      </c>
      <c r="K21" s="35"/>
      <c r="L21" s="35">
        <f t="shared" si="1"/>
        <v>67.15</v>
      </c>
      <c r="M21" s="35">
        <f t="shared" si="2"/>
        <v>800</v>
      </c>
      <c r="N21" s="76">
        <f t="shared" si="3"/>
        <v>0.03223958333333333</v>
      </c>
    </row>
    <row r="22" spans="1:14" ht="12.75" customHeight="1">
      <c r="A22" s="38">
        <v>5</v>
      </c>
      <c r="B22" s="38">
        <v>3690002</v>
      </c>
      <c r="C22" s="38">
        <v>27</v>
      </c>
      <c r="D22" s="38" t="s">
        <v>70</v>
      </c>
      <c r="E22" s="38"/>
      <c r="F22" s="73">
        <v>1980</v>
      </c>
      <c r="G22" s="73" t="s">
        <v>63</v>
      </c>
      <c r="H22" s="74">
        <v>0.034096064814814815</v>
      </c>
      <c r="I22" s="38" t="s">
        <v>71</v>
      </c>
      <c r="J22" s="75">
        <f t="shared" si="0"/>
        <v>113.21713336923372</v>
      </c>
      <c r="K22" s="35"/>
      <c r="L22" s="35">
        <f t="shared" si="1"/>
        <v>67.15</v>
      </c>
      <c r="M22" s="35">
        <f t="shared" si="2"/>
        <v>800</v>
      </c>
      <c r="N22" s="76">
        <f t="shared" si="3"/>
        <v>0.03223958333333333</v>
      </c>
    </row>
    <row r="23" spans="1:14" ht="12.75" customHeight="1">
      <c r="A23" s="38">
        <v>6</v>
      </c>
      <c r="B23" s="38">
        <v>3480503</v>
      </c>
      <c r="C23" s="38">
        <v>31</v>
      </c>
      <c r="D23" s="38" t="s">
        <v>72</v>
      </c>
      <c r="E23" s="38"/>
      <c r="F23" s="73">
        <v>1987</v>
      </c>
      <c r="G23" s="73" t="s">
        <v>73</v>
      </c>
      <c r="H23" s="74">
        <v>0.03437962962962963</v>
      </c>
      <c r="I23" s="38" t="s">
        <v>74</v>
      </c>
      <c r="J23" s="75">
        <f t="shared" si="0"/>
        <v>120.25357206964648</v>
      </c>
      <c r="K23" s="35"/>
      <c r="L23" s="35">
        <f t="shared" si="1"/>
        <v>67.15</v>
      </c>
      <c r="M23" s="35">
        <f t="shared" si="2"/>
        <v>800</v>
      </c>
      <c r="N23" s="76">
        <f t="shared" si="3"/>
        <v>0.03223958333333333</v>
      </c>
    </row>
    <row r="24" spans="1:14" ht="12.75" customHeight="1">
      <c r="A24" s="38">
        <v>7</v>
      </c>
      <c r="B24" s="38">
        <v>3690018</v>
      </c>
      <c r="C24" s="38">
        <v>30</v>
      </c>
      <c r="D24" s="38" t="s">
        <v>75</v>
      </c>
      <c r="E24" s="38"/>
      <c r="F24" s="73">
        <v>1985</v>
      </c>
      <c r="G24" s="73" t="s">
        <v>63</v>
      </c>
      <c r="H24" s="74">
        <v>0.034449074074074076</v>
      </c>
      <c r="I24" s="38" t="s">
        <v>76</v>
      </c>
      <c r="J24" s="75">
        <f t="shared" si="0"/>
        <v>121.97678154729866</v>
      </c>
      <c r="K24" s="35"/>
      <c r="L24" s="35">
        <f t="shared" si="1"/>
        <v>67.15</v>
      </c>
      <c r="M24" s="35">
        <f t="shared" si="2"/>
        <v>800</v>
      </c>
      <c r="N24" s="76">
        <f t="shared" si="3"/>
        <v>0.03223958333333333</v>
      </c>
    </row>
    <row r="25" spans="1:14" ht="12.75" customHeight="1">
      <c r="A25" s="38">
        <v>8</v>
      </c>
      <c r="B25" s="38">
        <v>3690000</v>
      </c>
      <c r="C25" s="38">
        <v>38</v>
      </c>
      <c r="D25" s="38" t="s">
        <v>77</v>
      </c>
      <c r="E25" s="38"/>
      <c r="F25" s="73">
        <v>1981</v>
      </c>
      <c r="G25" s="73" t="s">
        <v>63</v>
      </c>
      <c r="H25" s="74">
        <v>0.03479513888888889</v>
      </c>
      <c r="I25" s="38" t="s">
        <v>78</v>
      </c>
      <c r="J25" s="75">
        <f t="shared" si="0"/>
        <v>130.56410877759848</v>
      </c>
      <c r="K25" s="35"/>
      <c r="L25" s="35">
        <f t="shared" si="1"/>
        <v>67.15</v>
      </c>
      <c r="M25" s="35">
        <f t="shared" si="2"/>
        <v>800</v>
      </c>
      <c r="N25" s="76">
        <f t="shared" si="3"/>
        <v>0.03223958333333333</v>
      </c>
    </row>
    <row r="26" spans="1:14" ht="12.75" customHeight="1">
      <c r="A26" s="38">
        <v>9</v>
      </c>
      <c r="B26" s="38">
        <v>3690014</v>
      </c>
      <c r="C26" s="38">
        <v>37</v>
      </c>
      <c r="D26" s="38" t="s">
        <v>79</v>
      </c>
      <c r="E26" s="38"/>
      <c r="F26" s="73">
        <v>1984</v>
      </c>
      <c r="G26" s="73" t="s">
        <v>63</v>
      </c>
      <c r="H26" s="74">
        <v>0.035291666666666666</v>
      </c>
      <c r="I26" s="38" t="s">
        <v>80</v>
      </c>
      <c r="J26" s="75">
        <f t="shared" si="0"/>
        <v>142.8850565428111</v>
      </c>
      <c r="K26" s="35"/>
      <c r="L26" s="35">
        <f t="shared" si="1"/>
        <v>67.15</v>
      </c>
      <c r="M26" s="35">
        <f t="shared" si="2"/>
        <v>800</v>
      </c>
      <c r="N26" s="76">
        <f t="shared" si="3"/>
        <v>0.03223958333333333</v>
      </c>
    </row>
    <row r="27" spans="1:14" ht="12.75" customHeight="1">
      <c r="A27" s="38">
        <v>10</v>
      </c>
      <c r="B27" s="38">
        <v>3690022</v>
      </c>
      <c r="C27" s="38">
        <v>39</v>
      </c>
      <c r="D27" s="38" t="s">
        <v>81</v>
      </c>
      <c r="E27" s="38"/>
      <c r="F27" s="73">
        <v>1986</v>
      </c>
      <c r="G27" s="73" t="s">
        <v>63</v>
      </c>
      <c r="H27" s="74">
        <v>0.03550578703703704</v>
      </c>
      <c r="I27" s="38" t="s">
        <v>82</v>
      </c>
      <c r="J27" s="75">
        <f t="shared" si="0"/>
        <v>148.1982857655718</v>
      </c>
      <c r="K27" s="35"/>
      <c r="L27" s="35">
        <f t="shared" si="1"/>
        <v>67.15</v>
      </c>
      <c r="M27" s="35">
        <f t="shared" si="2"/>
        <v>800</v>
      </c>
      <c r="N27" s="76">
        <f t="shared" si="3"/>
        <v>0.03223958333333333</v>
      </c>
    </row>
    <row r="28" spans="1:14" ht="12.75" customHeight="1">
      <c r="A28" s="38">
        <v>11</v>
      </c>
      <c r="B28" s="38">
        <v>3690023</v>
      </c>
      <c r="C28" s="38">
        <v>34</v>
      </c>
      <c r="D28" s="38" t="s">
        <v>83</v>
      </c>
      <c r="E28" s="38"/>
      <c r="F28" s="73">
        <v>1986</v>
      </c>
      <c r="G28" s="73" t="s">
        <v>63</v>
      </c>
      <c r="H28" s="74">
        <v>0.035583333333333335</v>
      </c>
      <c r="I28" s="38" t="s">
        <v>84</v>
      </c>
      <c r="J28" s="75">
        <f t="shared" si="0"/>
        <v>150.12253634895015</v>
      </c>
      <c r="K28" s="35"/>
      <c r="L28" s="35">
        <f t="shared" si="1"/>
        <v>67.15</v>
      </c>
      <c r="M28" s="35">
        <f t="shared" si="2"/>
        <v>800</v>
      </c>
      <c r="N28" s="76">
        <f t="shared" si="3"/>
        <v>0.03223958333333333</v>
      </c>
    </row>
    <row r="29" spans="1:14" ht="12.75" customHeight="1">
      <c r="A29" s="38">
        <v>12</v>
      </c>
      <c r="B29" s="38">
        <v>3690030</v>
      </c>
      <c r="C29" s="38">
        <v>7</v>
      </c>
      <c r="D29" s="38" t="s">
        <v>85</v>
      </c>
      <c r="E29" s="38"/>
      <c r="F29" s="73">
        <v>1987</v>
      </c>
      <c r="G29" s="73" t="s">
        <v>63</v>
      </c>
      <c r="H29" s="74">
        <v>0.035785879629629626</v>
      </c>
      <c r="I29" s="38" t="s">
        <v>86</v>
      </c>
      <c r="J29" s="75">
        <f t="shared" si="0"/>
        <v>155.14856399210194</v>
      </c>
      <c r="K29" s="35"/>
      <c r="L29" s="35">
        <f t="shared" si="1"/>
        <v>67.15</v>
      </c>
      <c r="M29" s="35">
        <f t="shared" si="2"/>
        <v>800</v>
      </c>
      <c r="N29" s="76">
        <f t="shared" si="3"/>
        <v>0.03223958333333333</v>
      </c>
    </row>
    <row r="30" spans="1:14" ht="12.75" customHeight="1">
      <c r="A30" s="38">
        <v>13</v>
      </c>
      <c r="B30" s="38">
        <v>3690019</v>
      </c>
      <c r="C30" s="38">
        <v>26</v>
      </c>
      <c r="D30" s="38" t="s">
        <v>87</v>
      </c>
      <c r="E30" s="38"/>
      <c r="F30" s="73">
        <v>1982</v>
      </c>
      <c r="G30" s="73" t="s">
        <v>63</v>
      </c>
      <c r="H30" s="74">
        <v>0.03589351851851852</v>
      </c>
      <c r="I30" s="38" t="s">
        <v>88</v>
      </c>
      <c r="J30" s="75">
        <f t="shared" si="0"/>
        <v>157.81953868246288</v>
      </c>
      <c r="K30" s="35"/>
      <c r="L30" s="35">
        <f t="shared" si="1"/>
        <v>67.15</v>
      </c>
      <c r="M30" s="35">
        <f t="shared" si="1"/>
        <v>800</v>
      </c>
      <c r="N30" s="76">
        <f aca="true" t="shared" si="4" ref="N30:N58">N29</f>
        <v>0.03223958333333333</v>
      </c>
    </row>
    <row r="31" spans="1:14" ht="12.75" customHeight="1">
      <c r="A31" s="38">
        <v>14</v>
      </c>
      <c r="B31" s="38">
        <v>3690011</v>
      </c>
      <c r="C31" s="38">
        <v>22</v>
      </c>
      <c r="D31" s="38" t="s">
        <v>89</v>
      </c>
      <c r="E31" s="38"/>
      <c r="F31" s="73">
        <v>1983</v>
      </c>
      <c r="G31" s="73" t="s">
        <v>63</v>
      </c>
      <c r="H31" s="74">
        <v>0.03593287037037037</v>
      </c>
      <c r="I31" s="38" t="s">
        <v>90</v>
      </c>
      <c r="J31" s="75">
        <f t="shared" si="0"/>
        <v>158.79602405313247</v>
      </c>
      <c r="K31" s="35"/>
      <c r="L31" s="35">
        <f t="shared" si="1"/>
        <v>67.15</v>
      </c>
      <c r="M31" s="35">
        <f t="shared" si="1"/>
        <v>800</v>
      </c>
      <c r="N31" s="76">
        <f t="shared" si="4"/>
        <v>0.03223958333333333</v>
      </c>
    </row>
    <row r="32" spans="1:14" ht="12.75" customHeight="1">
      <c r="A32" s="38">
        <v>15</v>
      </c>
      <c r="B32" s="38">
        <v>3690025</v>
      </c>
      <c r="C32" s="38">
        <v>2</v>
      </c>
      <c r="D32" s="38" t="s">
        <v>91</v>
      </c>
      <c r="E32" s="38"/>
      <c r="F32" s="73">
        <v>1987</v>
      </c>
      <c r="G32" s="73" t="s">
        <v>63</v>
      </c>
      <c r="H32" s="74">
        <v>0.036105324074074074</v>
      </c>
      <c r="I32" s="38" t="s">
        <v>92</v>
      </c>
      <c r="J32" s="75">
        <f t="shared" si="0"/>
        <v>163.0753275893019</v>
      </c>
      <c r="K32" s="35"/>
      <c r="L32" s="35">
        <f t="shared" si="1"/>
        <v>67.15</v>
      </c>
      <c r="M32" s="35">
        <f t="shared" si="1"/>
        <v>800</v>
      </c>
      <c r="N32" s="76">
        <f t="shared" si="4"/>
        <v>0.03223958333333333</v>
      </c>
    </row>
    <row r="33" spans="1:14" ht="12.75" customHeight="1">
      <c r="A33" s="38">
        <v>16</v>
      </c>
      <c r="B33" s="38">
        <v>3690026</v>
      </c>
      <c r="C33" s="38">
        <v>6</v>
      </c>
      <c r="D33" s="38" t="s">
        <v>93</v>
      </c>
      <c r="E33" s="38"/>
      <c r="F33" s="73">
        <v>1989</v>
      </c>
      <c r="G33" s="73" t="s">
        <v>63</v>
      </c>
      <c r="H33" s="74">
        <v>0.03620486111111111</v>
      </c>
      <c r="I33" s="38" t="s">
        <v>94</v>
      </c>
      <c r="J33" s="75">
        <f t="shared" si="0"/>
        <v>165.54526117393655</v>
      </c>
      <c r="K33" s="35"/>
      <c r="L33" s="35">
        <f t="shared" si="1"/>
        <v>67.15</v>
      </c>
      <c r="M33" s="35">
        <f t="shared" si="1"/>
        <v>800</v>
      </c>
      <c r="N33" s="76">
        <f t="shared" si="4"/>
        <v>0.03223958333333333</v>
      </c>
    </row>
    <row r="34" spans="1:14" ht="12.75" customHeight="1">
      <c r="A34" s="38">
        <v>17</v>
      </c>
      <c r="B34" s="38">
        <v>3690049</v>
      </c>
      <c r="C34" s="38">
        <v>14</v>
      </c>
      <c r="D34" s="38" t="s">
        <v>95</v>
      </c>
      <c r="E34" s="38"/>
      <c r="F34" s="73">
        <v>1989</v>
      </c>
      <c r="G34" s="73" t="s">
        <v>63</v>
      </c>
      <c r="H34" s="74">
        <v>0.03641898148148148</v>
      </c>
      <c r="I34" s="38" t="s">
        <v>96</v>
      </c>
      <c r="J34" s="75">
        <f t="shared" si="0"/>
        <v>170.85849039669736</v>
      </c>
      <c r="K34" s="35"/>
      <c r="L34" s="35">
        <f t="shared" si="1"/>
        <v>67.15</v>
      </c>
      <c r="M34" s="35">
        <f t="shared" si="1"/>
        <v>800</v>
      </c>
      <c r="N34" s="76">
        <f t="shared" si="4"/>
        <v>0.03223958333333333</v>
      </c>
    </row>
    <row r="35" spans="1:14" ht="12.75" customHeight="1">
      <c r="A35" s="38">
        <v>18</v>
      </c>
      <c r="B35" s="38">
        <v>3690038</v>
      </c>
      <c r="C35" s="38">
        <v>20</v>
      </c>
      <c r="D35" s="38" t="s">
        <v>97</v>
      </c>
      <c r="E35" s="38"/>
      <c r="F35" s="73">
        <v>1986</v>
      </c>
      <c r="G35" s="73" t="s">
        <v>63</v>
      </c>
      <c r="H35" s="74">
        <v>0.03647685185185185</v>
      </c>
      <c r="I35" s="38" t="s">
        <v>98</v>
      </c>
      <c r="J35" s="75">
        <f t="shared" si="0"/>
        <v>172.29449829474075</v>
      </c>
      <c r="K35" s="35"/>
      <c r="L35" s="35">
        <f t="shared" si="1"/>
        <v>67.15</v>
      </c>
      <c r="M35" s="35">
        <f t="shared" si="1"/>
        <v>800</v>
      </c>
      <c r="N35" s="76">
        <f t="shared" si="4"/>
        <v>0.03223958333333333</v>
      </c>
    </row>
    <row r="36" spans="1:14" ht="12.75" customHeight="1">
      <c r="A36" s="38">
        <v>19</v>
      </c>
      <c r="B36" s="38">
        <v>3690034</v>
      </c>
      <c r="C36" s="38">
        <v>33</v>
      </c>
      <c r="D36" s="38" t="s">
        <v>99</v>
      </c>
      <c r="E36" s="38"/>
      <c r="F36" s="73">
        <v>1989</v>
      </c>
      <c r="G36" s="73" t="s">
        <v>63</v>
      </c>
      <c r="H36" s="74">
        <v>0.03655787037037037</v>
      </c>
      <c r="I36" s="38" t="s">
        <v>100</v>
      </c>
      <c r="J36" s="75">
        <f t="shared" si="0"/>
        <v>174.3049093520016</v>
      </c>
      <c r="K36" s="35"/>
      <c r="L36" s="35">
        <f t="shared" si="1"/>
        <v>67.15</v>
      </c>
      <c r="M36" s="35">
        <f t="shared" si="1"/>
        <v>800</v>
      </c>
      <c r="N36" s="76">
        <f t="shared" si="4"/>
        <v>0.03223958333333333</v>
      </c>
    </row>
    <row r="37" spans="1:14" ht="12.75" customHeight="1">
      <c r="A37" s="38">
        <v>20</v>
      </c>
      <c r="B37" s="38">
        <v>3690044</v>
      </c>
      <c r="C37" s="38">
        <v>13</v>
      </c>
      <c r="D37" s="38" t="s">
        <v>101</v>
      </c>
      <c r="E37" s="38"/>
      <c r="F37" s="73">
        <v>1992</v>
      </c>
      <c r="G37" s="73" t="s">
        <v>63</v>
      </c>
      <c r="H37" s="74">
        <v>0.03659259259259259</v>
      </c>
      <c r="I37" s="38" t="s">
        <v>102</v>
      </c>
      <c r="J37" s="75">
        <f t="shared" si="0"/>
        <v>175.16651409082763</v>
      </c>
      <c r="K37" s="35"/>
      <c r="L37" s="35">
        <f t="shared" si="1"/>
        <v>67.15</v>
      </c>
      <c r="M37" s="35">
        <f t="shared" si="1"/>
        <v>800</v>
      </c>
      <c r="N37" s="76">
        <f t="shared" si="4"/>
        <v>0.03223958333333333</v>
      </c>
    </row>
    <row r="38" spans="1:14" ht="12.75" customHeight="1">
      <c r="A38" s="38">
        <v>21</v>
      </c>
      <c r="B38" s="38">
        <v>3690065</v>
      </c>
      <c r="C38" s="38">
        <v>23</v>
      </c>
      <c r="D38" s="38" t="s">
        <v>103</v>
      </c>
      <c r="E38" s="38"/>
      <c r="F38" s="73">
        <v>1987</v>
      </c>
      <c r="G38" s="73" t="s">
        <v>63</v>
      </c>
      <c r="H38" s="74">
        <v>0.03680902777777778</v>
      </c>
      <c r="I38" s="38" t="s">
        <v>104</v>
      </c>
      <c r="J38" s="75">
        <f t="shared" si="0"/>
        <v>180.5371836295101</v>
      </c>
      <c r="K38" s="35"/>
      <c r="L38" s="35">
        <f t="shared" si="1"/>
        <v>67.15</v>
      </c>
      <c r="M38" s="35">
        <f t="shared" si="1"/>
        <v>800</v>
      </c>
      <c r="N38" s="76">
        <f t="shared" si="4"/>
        <v>0.03223958333333333</v>
      </c>
    </row>
    <row r="39" spans="1:14" ht="12.75" customHeight="1">
      <c r="A39" s="38">
        <v>22</v>
      </c>
      <c r="B39" s="38">
        <v>3690029</v>
      </c>
      <c r="C39" s="38">
        <v>25</v>
      </c>
      <c r="D39" s="38" t="s">
        <v>105</v>
      </c>
      <c r="E39" s="38"/>
      <c r="F39" s="73">
        <v>1986</v>
      </c>
      <c r="G39" s="73" t="s">
        <v>63</v>
      </c>
      <c r="H39" s="74">
        <v>0.036855324074074075</v>
      </c>
      <c r="I39" s="38" t="s">
        <v>106</v>
      </c>
      <c r="J39" s="75">
        <f t="shared" si="0"/>
        <v>181.68598994794493</v>
      </c>
      <c r="K39" s="35"/>
      <c r="L39" s="35">
        <f t="shared" si="1"/>
        <v>67.15</v>
      </c>
      <c r="M39" s="35">
        <f t="shared" si="1"/>
        <v>800</v>
      </c>
      <c r="N39" s="76">
        <f t="shared" si="4"/>
        <v>0.03223958333333333</v>
      </c>
    </row>
    <row r="40" spans="1:14" ht="12.75" customHeight="1">
      <c r="A40" s="38">
        <v>23</v>
      </c>
      <c r="B40" s="38">
        <v>3660018</v>
      </c>
      <c r="C40" s="38">
        <v>35</v>
      </c>
      <c r="D40" s="38" t="s">
        <v>107</v>
      </c>
      <c r="E40" s="38"/>
      <c r="F40" s="73">
        <v>1986</v>
      </c>
      <c r="G40" s="73" t="s">
        <v>108</v>
      </c>
      <c r="H40" s="74">
        <v>0.03692708333333333</v>
      </c>
      <c r="I40" s="38" t="s">
        <v>109</v>
      </c>
      <c r="J40" s="75">
        <f t="shared" si="0"/>
        <v>183.46663974151866</v>
      </c>
      <c r="K40" s="35"/>
      <c r="L40" s="35">
        <f t="shared" si="1"/>
        <v>67.15</v>
      </c>
      <c r="M40" s="35">
        <f t="shared" si="1"/>
        <v>800</v>
      </c>
      <c r="N40" s="76">
        <f t="shared" si="4"/>
        <v>0.03223958333333333</v>
      </c>
    </row>
    <row r="41" spans="1:14" ht="12.75" customHeight="1">
      <c r="A41" s="38">
        <v>24</v>
      </c>
      <c r="B41" s="38">
        <v>3740010</v>
      </c>
      <c r="C41" s="38">
        <v>15</v>
      </c>
      <c r="D41" s="38" t="s">
        <v>110</v>
      </c>
      <c r="E41" s="38"/>
      <c r="F41" s="73">
        <v>1987</v>
      </c>
      <c r="G41" s="73" t="s">
        <v>111</v>
      </c>
      <c r="H41" s="74">
        <v>0.0372337962962963</v>
      </c>
      <c r="I41" s="38" t="s">
        <v>112</v>
      </c>
      <c r="J41" s="75">
        <f t="shared" si="0"/>
        <v>191.077481601149</v>
      </c>
      <c r="K41" s="35"/>
      <c r="L41" s="35">
        <f t="shared" si="1"/>
        <v>67.15</v>
      </c>
      <c r="M41" s="35">
        <f t="shared" si="1"/>
        <v>800</v>
      </c>
      <c r="N41" s="76">
        <f t="shared" si="4"/>
        <v>0.03223958333333333</v>
      </c>
    </row>
    <row r="42" spans="1:14" ht="12.75" customHeight="1">
      <c r="A42" s="38">
        <v>25</v>
      </c>
      <c r="B42" s="38">
        <v>3690036</v>
      </c>
      <c r="C42" s="38">
        <v>21</v>
      </c>
      <c r="D42" s="38" t="s">
        <v>113</v>
      </c>
      <c r="E42" s="38"/>
      <c r="F42" s="73">
        <v>1988</v>
      </c>
      <c r="G42" s="73" t="s">
        <v>63</v>
      </c>
      <c r="H42" s="74">
        <v>0.037425925925925925</v>
      </c>
      <c r="I42" s="38" t="s">
        <v>114</v>
      </c>
      <c r="J42" s="75">
        <f t="shared" si="0"/>
        <v>195.84502782265318</v>
      </c>
      <c r="K42" s="35"/>
      <c r="L42" s="35">
        <f>L29</f>
        <v>67.15</v>
      </c>
      <c r="M42" s="35">
        <f>M29</f>
        <v>800</v>
      </c>
      <c r="N42" s="76">
        <f t="shared" si="4"/>
        <v>0.03223958333333333</v>
      </c>
    </row>
    <row r="43" spans="1:14" ht="12.75" customHeight="1">
      <c r="A43" s="38">
        <v>26</v>
      </c>
      <c r="B43" s="38">
        <v>3690043</v>
      </c>
      <c r="C43" s="38">
        <v>18</v>
      </c>
      <c r="D43" s="38" t="s">
        <v>115</v>
      </c>
      <c r="E43" s="38"/>
      <c r="F43" s="73">
        <v>1988</v>
      </c>
      <c r="G43" s="73" t="s">
        <v>63</v>
      </c>
      <c r="H43" s="74">
        <v>0.03745023148148148</v>
      </c>
      <c r="I43" s="38" t="s">
        <v>116</v>
      </c>
      <c r="J43" s="75">
        <f t="shared" si="0"/>
        <v>196.44815113983148</v>
      </c>
      <c r="K43" s="35"/>
      <c r="L43" s="35">
        <f t="shared" si="1"/>
        <v>67.15</v>
      </c>
      <c r="M43" s="35">
        <f>M42</f>
        <v>800</v>
      </c>
      <c r="N43" s="76">
        <f t="shared" si="4"/>
        <v>0.03223958333333333</v>
      </c>
    </row>
    <row r="44" spans="1:14" ht="12.75" customHeight="1">
      <c r="A44" s="38">
        <v>27</v>
      </c>
      <c r="B44" s="38">
        <v>3690035</v>
      </c>
      <c r="C44" s="38">
        <v>19</v>
      </c>
      <c r="D44" s="38" t="s">
        <v>117</v>
      </c>
      <c r="E44" s="38"/>
      <c r="F44" s="73">
        <v>1990</v>
      </c>
      <c r="G44" s="73" t="s">
        <v>63</v>
      </c>
      <c r="H44" s="74">
        <v>0.03750925925925926</v>
      </c>
      <c r="I44" s="38" t="s">
        <v>118</v>
      </c>
      <c r="J44" s="75">
        <f t="shared" si="0"/>
        <v>197.9128791958358</v>
      </c>
      <c r="K44" s="35"/>
      <c r="L44" s="35">
        <f aca="true" t="shared" si="5" ref="L44:L52">L43</f>
        <v>67.15</v>
      </c>
      <c r="M44" s="35">
        <f aca="true" t="shared" si="6" ref="M44:M52">M43</f>
        <v>800</v>
      </c>
      <c r="N44" s="76">
        <f t="shared" si="4"/>
        <v>0.03223958333333333</v>
      </c>
    </row>
    <row r="45" spans="1:14" ht="12.75" customHeight="1">
      <c r="A45" s="38">
        <v>28</v>
      </c>
      <c r="B45" s="38">
        <v>3690051</v>
      </c>
      <c r="C45" s="38">
        <v>12</v>
      </c>
      <c r="D45" s="38" t="s">
        <v>119</v>
      </c>
      <c r="E45" s="38"/>
      <c r="F45" s="73">
        <v>1991</v>
      </c>
      <c r="G45" s="73" t="s">
        <v>63</v>
      </c>
      <c r="H45" s="74">
        <v>0.03790162037037037</v>
      </c>
      <c r="I45" s="38" t="s">
        <v>120</v>
      </c>
      <c r="J45" s="75">
        <f t="shared" si="0"/>
        <v>207.64901274457023</v>
      </c>
      <c r="K45" s="35"/>
      <c r="L45" s="35">
        <f t="shared" si="5"/>
        <v>67.15</v>
      </c>
      <c r="M45" s="35">
        <f t="shared" si="6"/>
        <v>800</v>
      </c>
      <c r="N45" s="76">
        <f t="shared" si="4"/>
        <v>0.03223958333333333</v>
      </c>
    </row>
    <row r="46" spans="1:14" ht="12.75" customHeight="1">
      <c r="A46" s="38">
        <v>29</v>
      </c>
      <c r="B46" s="38">
        <v>3690045</v>
      </c>
      <c r="C46" s="38">
        <v>16</v>
      </c>
      <c r="D46" s="38" t="s">
        <v>121</v>
      </c>
      <c r="E46" s="38"/>
      <c r="F46" s="73">
        <v>1989</v>
      </c>
      <c r="G46" s="73" t="s">
        <v>63</v>
      </c>
      <c r="H46" s="74">
        <v>0.037974537037037036</v>
      </c>
      <c r="I46" s="38" t="s">
        <v>122</v>
      </c>
      <c r="J46" s="75">
        <f t="shared" si="0"/>
        <v>209.45838269610502</v>
      </c>
      <c r="K46" s="35"/>
      <c r="L46" s="35">
        <f t="shared" si="5"/>
        <v>67.15</v>
      </c>
      <c r="M46" s="35">
        <f t="shared" si="6"/>
        <v>800</v>
      </c>
      <c r="N46" s="76">
        <f t="shared" si="4"/>
        <v>0.03223958333333333</v>
      </c>
    </row>
    <row r="47" spans="1:14" ht="12.75" customHeight="1">
      <c r="A47" s="38">
        <v>30</v>
      </c>
      <c r="B47" s="38">
        <v>3690055</v>
      </c>
      <c r="C47" s="38">
        <v>1</v>
      </c>
      <c r="D47" s="38" t="s">
        <v>123</v>
      </c>
      <c r="E47" s="38"/>
      <c r="F47" s="73">
        <v>1990</v>
      </c>
      <c r="G47" s="73" t="s">
        <v>63</v>
      </c>
      <c r="H47" s="74">
        <v>0.03813194444444444</v>
      </c>
      <c r="I47" s="38" t="s">
        <v>124</v>
      </c>
      <c r="J47" s="75">
        <f t="shared" si="0"/>
        <v>213.36432417878305</v>
      </c>
      <c r="K47" s="35"/>
      <c r="L47" s="35">
        <f t="shared" si="5"/>
        <v>67.15</v>
      </c>
      <c r="M47" s="35">
        <f t="shared" si="6"/>
        <v>800</v>
      </c>
      <c r="N47" s="76">
        <f t="shared" si="4"/>
        <v>0.03223958333333333</v>
      </c>
    </row>
    <row r="48" spans="1:14" ht="12.75" customHeight="1">
      <c r="A48" s="38">
        <v>31</v>
      </c>
      <c r="B48" s="38">
        <v>3690041</v>
      </c>
      <c r="C48" s="38">
        <v>17</v>
      </c>
      <c r="D48" s="38" t="s">
        <v>125</v>
      </c>
      <c r="E48" s="38"/>
      <c r="F48" s="73">
        <v>1990</v>
      </c>
      <c r="G48" s="73" t="s">
        <v>63</v>
      </c>
      <c r="H48" s="74">
        <v>0.03824652777777778</v>
      </c>
      <c r="I48" s="38" t="s">
        <v>126</v>
      </c>
      <c r="J48" s="75">
        <f t="shared" si="0"/>
        <v>216.20761981690922</v>
      </c>
      <c r="K48" s="35"/>
      <c r="L48" s="35">
        <f t="shared" si="5"/>
        <v>67.15</v>
      </c>
      <c r="M48" s="35">
        <f t="shared" si="6"/>
        <v>800</v>
      </c>
      <c r="N48" s="76">
        <f t="shared" si="4"/>
        <v>0.03223958333333333</v>
      </c>
    </row>
    <row r="49" spans="1:14" ht="12.75" customHeight="1">
      <c r="A49" s="38">
        <v>32</v>
      </c>
      <c r="B49" s="38">
        <v>3690024</v>
      </c>
      <c r="C49" s="38">
        <v>4</v>
      </c>
      <c r="D49" s="38" t="s">
        <v>127</v>
      </c>
      <c r="E49" s="38"/>
      <c r="F49" s="73">
        <v>1987</v>
      </c>
      <c r="G49" s="73" t="s">
        <v>63</v>
      </c>
      <c r="H49" s="74">
        <v>0.038446759259259264</v>
      </c>
      <c r="I49" s="38" t="s">
        <v>128</v>
      </c>
      <c r="J49" s="75">
        <f t="shared" si="0"/>
        <v>221.17620714413957</v>
      </c>
      <c r="K49" s="35"/>
      <c r="L49" s="35">
        <f t="shared" si="5"/>
        <v>67.15</v>
      </c>
      <c r="M49" s="35">
        <f t="shared" si="6"/>
        <v>800</v>
      </c>
      <c r="N49" s="76">
        <f t="shared" si="4"/>
        <v>0.03223958333333333</v>
      </c>
    </row>
    <row r="50" spans="1:14" ht="12.75" customHeight="1">
      <c r="A50" s="38">
        <v>33</v>
      </c>
      <c r="B50" s="38">
        <v>3690060</v>
      </c>
      <c r="C50" s="38">
        <v>8</v>
      </c>
      <c r="D50" s="38" t="s">
        <v>129</v>
      </c>
      <c r="E50" s="38"/>
      <c r="F50" s="73">
        <v>1989</v>
      </c>
      <c r="G50" s="73" t="s">
        <v>63</v>
      </c>
      <c r="H50" s="74">
        <v>0.03897685185185185</v>
      </c>
      <c r="I50" s="38" t="s">
        <v>130</v>
      </c>
      <c r="J50" s="75">
        <f t="shared" si="0"/>
        <v>234.3300394902174</v>
      </c>
      <c r="K50" s="35"/>
      <c r="L50" s="35">
        <f t="shared" si="5"/>
        <v>67.15</v>
      </c>
      <c r="M50" s="35">
        <f t="shared" si="6"/>
        <v>800</v>
      </c>
      <c r="N50" s="76">
        <f t="shared" si="4"/>
        <v>0.03223958333333333</v>
      </c>
    </row>
    <row r="51" spans="1:14" ht="12.75" customHeight="1">
      <c r="A51" s="38">
        <v>34</v>
      </c>
      <c r="B51" s="38">
        <v>3690064</v>
      </c>
      <c r="C51" s="38">
        <v>3</v>
      </c>
      <c r="D51" s="38" t="s">
        <v>131</v>
      </c>
      <c r="E51" s="38"/>
      <c r="F51" s="73">
        <v>1992</v>
      </c>
      <c r="G51" s="73" t="s">
        <v>63</v>
      </c>
      <c r="H51" s="74">
        <v>0.039961805555555556</v>
      </c>
      <c r="I51" s="38" t="s">
        <v>132</v>
      </c>
      <c r="J51" s="75">
        <f t="shared" si="0"/>
        <v>258.77089391491666</v>
      </c>
      <c r="K51" s="35"/>
      <c r="L51" s="35">
        <f t="shared" si="5"/>
        <v>67.15</v>
      </c>
      <c r="M51" s="35">
        <f t="shared" si="6"/>
        <v>800</v>
      </c>
      <c r="N51" s="76">
        <f t="shared" si="4"/>
        <v>0.03223958333333333</v>
      </c>
    </row>
    <row r="52" spans="1:14" ht="12.75" customHeight="1">
      <c r="A52" s="38">
        <v>35</v>
      </c>
      <c r="B52" s="38">
        <v>3690057</v>
      </c>
      <c r="C52" s="38">
        <v>5</v>
      </c>
      <c r="D52" s="38" t="s">
        <v>133</v>
      </c>
      <c r="E52" s="38"/>
      <c r="F52" s="73">
        <v>1990</v>
      </c>
      <c r="G52" s="73" t="s">
        <v>63</v>
      </c>
      <c r="H52" s="74">
        <v>0.04089467592592593</v>
      </c>
      <c r="I52" s="38" t="s">
        <v>134</v>
      </c>
      <c r="J52" s="75">
        <f t="shared" si="0"/>
        <v>281.91934123137696</v>
      </c>
      <c r="K52" s="35"/>
      <c r="L52" s="35">
        <f t="shared" si="5"/>
        <v>67.15</v>
      </c>
      <c r="M52" s="35">
        <f t="shared" si="6"/>
        <v>800</v>
      </c>
      <c r="N52" s="76">
        <f t="shared" si="4"/>
        <v>0.03223958333333333</v>
      </c>
    </row>
    <row r="53" spans="1:22" ht="12.75" customHeight="1">
      <c r="A53" s="38"/>
      <c r="B53" s="38">
        <v>3660031</v>
      </c>
      <c r="C53" s="38">
        <v>10</v>
      </c>
      <c r="D53" s="38" t="s">
        <v>135</v>
      </c>
      <c r="E53" s="38"/>
      <c r="F53" s="73">
        <v>1987</v>
      </c>
      <c r="G53" s="73" t="s">
        <v>108</v>
      </c>
      <c r="H53" s="38"/>
      <c r="I53" s="38" t="s">
        <v>31</v>
      </c>
      <c r="J53" s="75">
        <f t="shared" si="0"/>
        <v>0</v>
      </c>
      <c r="K53" s="35"/>
      <c r="L53" s="35"/>
      <c r="M53" s="35"/>
      <c r="N53" s="76">
        <f t="shared" si="4"/>
        <v>0.03223958333333333</v>
      </c>
      <c r="V53" t="s">
        <v>136</v>
      </c>
    </row>
    <row r="54" spans="1:22" ht="12.75" customHeight="1">
      <c r="A54" s="38"/>
      <c r="B54" s="38">
        <v>3660040</v>
      </c>
      <c r="C54" s="38">
        <v>28</v>
      </c>
      <c r="D54" s="38" t="s">
        <v>137</v>
      </c>
      <c r="E54" s="38"/>
      <c r="F54" s="73">
        <v>1988</v>
      </c>
      <c r="G54" s="73" t="s">
        <v>108</v>
      </c>
      <c r="H54" s="38"/>
      <c r="I54" s="38" t="s">
        <v>31</v>
      </c>
      <c r="J54" s="75">
        <f t="shared" si="0"/>
        <v>0</v>
      </c>
      <c r="K54" s="35"/>
      <c r="L54" s="35"/>
      <c r="M54" s="35"/>
      <c r="N54" s="76">
        <f t="shared" si="4"/>
        <v>0.03223958333333333</v>
      </c>
      <c r="V54" t="s">
        <v>136</v>
      </c>
    </row>
    <row r="55" spans="1:22" ht="12.75" customHeight="1">
      <c r="A55" s="38"/>
      <c r="B55" s="38">
        <v>3480773</v>
      </c>
      <c r="C55" s="38">
        <v>29</v>
      </c>
      <c r="D55" s="38" t="s">
        <v>138</v>
      </c>
      <c r="E55" s="38"/>
      <c r="F55" s="73">
        <v>1989</v>
      </c>
      <c r="G55" s="73" t="s">
        <v>73</v>
      </c>
      <c r="H55" s="38"/>
      <c r="I55" s="38" t="s">
        <v>31</v>
      </c>
      <c r="J55" s="75">
        <f t="shared" si="0"/>
        <v>0</v>
      </c>
      <c r="K55" s="35"/>
      <c r="L55" s="35"/>
      <c r="M55" s="35"/>
      <c r="N55" s="76">
        <f t="shared" si="4"/>
        <v>0.03223958333333333</v>
      </c>
      <c r="V55" t="s">
        <v>136</v>
      </c>
    </row>
    <row r="56" spans="1:22" ht="12.75" customHeight="1">
      <c r="A56" s="38"/>
      <c r="B56" s="38">
        <v>3690054</v>
      </c>
      <c r="C56" s="38">
        <v>9</v>
      </c>
      <c r="D56" s="38" t="s">
        <v>139</v>
      </c>
      <c r="E56" s="38"/>
      <c r="F56" s="73">
        <v>1992</v>
      </c>
      <c r="G56" s="73" t="s">
        <v>63</v>
      </c>
      <c r="H56" s="38"/>
      <c r="I56" s="38" t="s">
        <v>30</v>
      </c>
      <c r="J56" s="75">
        <f t="shared" si="0"/>
        <v>0</v>
      </c>
      <c r="K56" s="35"/>
      <c r="L56" s="35"/>
      <c r="M56" s="35"/>
      <c r="N56" s="76">
        <f t="shared" si="4"/>
        <v>0.03223958333333333</v>
      </c>
      <c r="V56" t="s">
        <v>136</v>
      </c>
    </row>
    <row r="57" spans="1:22" ht="12.75" customHeight="1">
      <c r="A57" s="38"/>
      <c r="B57" s="38">
        <v>3481193</v>
      </c>
      <c r="C57" s="38">
        <v>11</v>
      </c>
      <c r="D57" s="38" t="s">
        <v>140</v>
      </c>
      <c r="E57" s="38"/>
      <c r="F57" s="73">
        <v>1984</v>
      </c>
      <c r="G57" s="73" t="s">
        <v>73</v>
      </c>
      <c r="H57" s="38"/>
      <c r="I57" s="38" t="s">
        <v>30</v>
      </c>
      <c r="J57" s="75">
        <f t="shared" si="0"/>
        <v>0</v>
      </c>
      <c r="K57" s="35"/>
      <c r="L57" s="35"/>
      <c r="M57" s="35"/>
      <c r="N57" s="76">
        <f t="shared" si="4"/>
        <v>0.03223958333333333</v>
      </c>
      <c r="V57" t="s">
        <v>136</v>
      </c>
    </row>
    <row r="58" spans="1:14" ht="12.75" customHeight="1">
      <c r="A58" s="73"/>
      <c r="B58" s="73"/>
      <c r="C58" s="73"/>
      <c r="D58" s="38"/>
      <c r="E58" s="38"/>
      <c r="F58" s="73"/>
      <c r="G58" s="73"/>
      <c r="H58" s="74"/>
      <c r="I58" s="38"/>
      <c r="J58" s="51"/>
      <c r="K58" s="35"/>
      <c r="L58" s="35">
        <f>L52</f>
        <v>67.15</v>
      </c>
      <c r="M58" s="35">
        <f>M52</f>
        <v>800</v>
      </c>
      <c r="N58" s="76">
        <f t="shared" si="4"/>
        <v>0.03223958333333333</v>
      </c>
    </row>
    <row r="59" spans="17:18" s="15" customFormat="1" ht="12.75">
      <c r="Q59"/>
      <c r="R59"/>
    </row>
    <row r="60" spans="1:13" ht="12.75">
      <c r="A60" s="98" t="s">
        <v>21</v>
      </c>
      <c r="B60" s="98"/>
      <c r="C60" s="96" t="s">
        <v>22</v>
      </c>
      <c r="D60" s="80" t="s">
        <v>23</v>
      </c>
      <c r="E60" s="80"/>
      <c r="F60" s="101" t="s">
        <v>27</v>
      </c>
      <c r="G60" s="98" t="s">
        <v>28</v>
      </c>
      <c r="H60" s="80" t="s">
        <v>29</v>
      </c>
      <c r="I60" s="80"/>
      <c r="J60" s="80"/>
      <c r="K60" s="80"/>
      <c r="L60" s="47"/>
      <c r="M60" s="47"/>
    </row>
    <row r="61" spans="1:13" ht="24" customHeight="1">
      <c r="A61" s="98"/>
      <c r="B61" s="98"/>
      <c r="C61" s="97"/>
      <c r="D61" s="28" t="s">
        <v>24</v>
      </c>
      <c r="E61" s="28" t="s">
        <v>25</v>
      </c>
      <c r="F61" s="101"/>
      <c r="G61" s="98"/>
      <c r="H61" s="26" t="s">
        <v>30</v>
      </c>
      <c r="I61" s="26" t="s">
        <v>31</v>
      </c>
      <c r="J61" s="26" t="s">
        <v>32</v>
      </c>
      <c r="K61" s="26" t="s">
        <v>33</v>
      </c>
      <c r="L61" s="48"/>
      <c r="M61" s="48"/>
    </row>
    <row r="62" spans="1:13" ht="51" customHeight="1">
      <c r="A62" s="99" t="s">
        <v>35</v>
      </c>
      <c r="B62" s="100"/>
      <c r="C62" s="27" t="s">
        <v>26</v>
      </c>
      <c r="D62" s="26" t="s">
        <v>47</v>
      </c>
      <c r="E62" s="28">
        <v>-0.1</v>
      </c>
      <c r="F62" s="28" t="s">
        <v>145</v>
      </c>
      <c r="G62" s="28" t="s">
        <v>34</v>
      </c>
      <c r="H62" s="78" t="s">
        <v>142</v>
      </c>
      <c r="I62" s="78" t="s">
        <v>143</v>
      </c>
      <c r="J62" s="28" t="s">
        <v>34</v>
      </c>
      <c r="K62" s="28" t="s">
        <v>34</v>
      </c>
      <c r="L62" s="47"/>
      <c r="M62" s="47"/>
    </row>
    <row r="63" spans="1:13" ht="12.75" customHeight="1">
      <c r="A63" s="29"/>
      <c r="B63" s="29"/>
      <c r="C63" s="53"/>
      <c r="D63" s="54"/>
      <c r="E63" s="29"/>
      <c r="F63" s="29"/>
      <c r="G63" s="29"/>
      <c r="H63" s="29"/>
      <c r="I63" s="29"/>
      <c r="J63" s="29"/>
      <c r="K63" s="29"/>
      <c r="L63" s="47"/>
      <c r="M63" s="47"/>
    </row>
    <row r="64" spans="1:13" ht="12.75">
      <c r="A64" s="90" t="s">
        <v>3</v>
      </c>
      <c r="B64" s="91"/>
      <c r="C64" s="91"/>
      <c r="D64" s="91"/>
      <c r="E64" s="91"/>
      <c r="F64" s="91"/>
      <c r="G64" s="90" t="s">
        <v>36</v>
      </c>
      <c r="H64" s="91"/>
      <c r="I64" s="91"/>
      <c r="J64" s="91"/>
      <c r="K64" s="92"/>
      <c r="L64" s="49"/>
      <c r="M64" s="49"/>
    </row>
    <row r="65" spans="1:13" ht="37.5" customHeight="1">
      <c r="A65" s="93" t="s">
        <v>58</v>
      </c>
      <c r="B65" s="94"/>
      <c r="C65" s="94"/>
      <c r="D65" s="94"/>
      <c r="E65" s="94"/>
      <c r="F65" s="95"/>
      <c r="G65" s="93" t="s">
        <v>50</v>
      </c>
      <c r="H65" s="94"/>
      <c r="I65" s="94"/>
      <c r="J65" s="94"/>
      <c r="K65" s="95"/>
      <c r="L65" s="50"/>
      <c r="M65" s="50"/>
    </row>
    <row r="67" ht="30.75" customHeight="1"/>
  </sheetData>
  <sheetProtection/>
  <mergeCells count="18">
    <mergeCell ref="A62:B62"/>
    <mergeCell ref="F60:F61"/>
    <mergeCell ref="G60:G61"/>
    <mergeCell ref="A64:F64"/>
    <mergeCell ref="G64:K64"/>
    <mergeCell ref="A65:F65"/>
    <mergeCell ref="G65:K65"/>
    <mergeCell ref="A1:J1"/>
    <mergeCell ref="A4:J4"/>
    <mergeCell ref="A3:J3"/>
    <mergeCell ref="D6:H6"/>
    <mergeCell ref="D60:E60"/>
    <mergeCell ref="J16:J17"/>
    <mergeCell ref="A16:A17"/>
    <mergeCell ref="B16:B17"/>
    <mergeCell ref="H60:K60"/>
    <mergeCell ref="C60:C61"/>
    <mergeCell ref="A60:B61"/>
  </mergeCells>
  <hyperlinks>
    <hyperlink ref="F2" r:id="rId1" display="WWW.FIS-SKI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</dc:creator>
  <cp:keywords/>
  <dc:description/>
  <cp:lastModifiedBy>user</cp:lastModifiedBy>
  <cp:lastPrinted>2009-01-17T14:48:12Z</cp:lastPrinted>
  <dcterms:created xsi:type="dcterms:W3CDTF">2008-01-13T10:30:50Z</dcterms:created>
  <dcterms:modified xsi:type="dcterms:W3CDTF">2009-01-19T10:26:36Z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